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35" yWindow="0" windowWidth="12120" windowHeight="9240" tabRatio="599" activeTab="0"/>
  </bookViews>
  <sheets>
    <sheet name="St. Petersburg Paradox" sheetId="1" r:id="rId1"/>
    <sheet name="The Monty Hall Problem" sheetId="2" r:id="rId2"/>
    <sheet name="Hyperbolic Discounting" sheetId="3" r:id="rId3"/>
  </sheets>
  <definedNames/>
  <calcPr fullCalcOnLoad="1"/>
</workbook>
</file>

<file path=xl/sharedStrings.xml><?xml version="1.0" encoding="utf-8"?>
<sst xmlns="http://schemas.openxmlformats.org/spreadsheetml/2006/main" count="51" uniqueCount="49">
  <si>
    <t>St. Petersburg Paradox and CEQ Illustration</t>
  </si>
  <si>
    <t>Initial Wealth</t>
  </si>
  <si>
    <t>Expected Wealth =</t>
  </si>
  <si>
    <t>Value of Gamble =</t>
  </si>
  <si>
    <t>Cost of Gamble</t>
  </si>
  <si>
    <t xml:space="preserve">Expected Utility = </t>
  </si>
  <si>
    <t xml:space="preserve">Utility of Initial Wealth = </t>
  </si>
  <si>
    <t>Payout on First Toss</t>
  </si>
  <si>
    <t xml:space="preserve">CEQ = </t>
  </si>
  <si>
    <t>U(w) = ln(W)</t>
  </si>
  <si>
    <t>Toss</t>
  </si>
  <si>
    <t>Probability</t>
  </si>
  <si>
    <t>Gamble Payoff</t>
  </si>
  <si>
    <t>Log of Post-Gamble Wealth</t>
  </si>
  <si>
    <t>Contribution to Utility</t>
  </si>
  <si>
    <t>Contribution to Wealth</t>
  </si>
  <si>
    <t>The contestant randomly picks one of three doors. Monty Hall then reveals a zonk behind one of the two non-selected doors.</t>
  </si>
  <si>
    <t>The contestant then chooses to either switch his pick to one of the two unopened doors or to keep the door that he selected.</t>
  </si>
  <si>
    <t>Monty Hall places a valuable prize at random behind one of three doors. He knows which door will hide the valuable prize.</t>
  </si>
  <si>
    <t>Play</t>
  </si>
  <si>
    <t>Valuable Prize</t>
  </si>
  <si>
    <t>Door hiding</t>
  </si>
  <si>
    <t>Contestant initially</t>
  </si>
  <si>
    <t>Picks door #</t>
  </si>
  <si>
    <t>Monty Hall</t>
  </si>
  <si>
    <t>Reveals door #</t>
  </si>
  <si>
    <t>Contestant</t>
  </si>
  <si>
    <t>Switches</t>
  </si>
  <si>
    <t>Stays</t>
  </si>
  <si>
    <t>Number of Wins by Staying</t>
  </si>
  <si>
    <t>The Monty Hall Problem Simulation</t>
  </si>
  <si>
    <t>Two important notes:</t>
  </si>
  <si>
    <t>Monty Hall never reveals the valuable prize.</t>
  </si>
  <si>
    <t>Monty Hall always opens a door different from the one the contestant initially selects.</t>
  </si>
  <si>
    <t>The game is simulated 100 times below. Hit F9 for another set of simulation runs.</t>
  </si>
  <si>
    <t>Number of Wins by Switching</t>
  </si>
  <si>
    <t>Hyperbolic Discounting</t>
  </si>
  <si>
    <t>t</t>
  </si>
  <si>
    <t>CFA</t>
  </si>
  <si>
    <t>CFB</t>
  </si>
  <si>
    <t>PV(CFA), r="c17"</t>
  </si>
  <si>
    <t>PV(CFB), r="C17"</t>
  </si>
  <si>
    <t>PV(CFA), Hyper.</t>
  </si>
  <si>
    <t>PV(CFB), Hyper.</t>
  </si>
  <si>
    <t>If the decision is made prior to period 5, A is preferred to B.</t>
  </si>
  <si>
    <t>If the decision is made at period 5, B is preferred to A.</t>
  </si>
  <si>
    <t>r =</t>
  </si>
  <si>
    <t>r1 =</t>
  </si>
  <si>
    <t xml:space="preserve">r2, …, rT =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</si>
</sst>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6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u val="single"/>
      <sz val="16"/>
      <color theme="1"/>
      <name val="Calibri"/>
      <family val="2"/>
    </font>
    <font>
      <b/>
      <sz val="12"/>
      <color rgb="FFFF0000"/>
      <name val="Arial"/>
      <family val="2"/>
    </font>
    <font>
      <b/>
      <sz val="14"/>
      <color theme="1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5" fillId="33" borderId="0" xfId="56" applyFont="1" applyFill="1">
      <alignment/>
      <protection/>
    </xf>
    <xf numFmtId="0" fontId="28" fillId="33" borderId="0" xfId="56" applyFill="1">
      <alignment/>
      <protection/>
    </xf>
    <xf numFmtId="0" fontId="46" fillId="33" borderId="0" xfId="56" applyFont="1" applyFill="1">
      <alignment/>
      <protection/>
    </xf>
    <xf numFmtId="0" fontId="28" fillId="0" borderId="0" xfId="56">
      <alignment/>
      <protection/>
    </xf>
    <xf numFmtId="0" fontId="28" fillId="0" borderId="0" xfId="56" applyAlignment="1">
      <alignment wrapText="1"/>
      <protection/>
    </xf>
    <xf numFmtId="0" fontId="8" fillId="0" borderId="0" xfId="0" applyFont="1" applyAlignment="1">
      <alignment/>
    </xf>
    <xf numFmtId="0" fontId="47" fillId="0" borderId="0" xfId="0" applyFont="1" applyAlignment="1">
      <alignment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8" fillId="0" borderId="0" xfId="60">
      <alignment/>
      <protection/>
    </xf>
    <xf numFmtId="0" fontId="48" fillId="33" borderId="0" xfId="60" applyFont="1" applyFill="1">
      <alignment/>
      <protection/>
    </xf>
    <xf numFmtId="0" fontId="28" fillId="33" borderId="0" xfId="60" applyFill="1">
      <alignment/>
      <protection/>
    </xf>
    <xf numFmtId="0" fontId="49" fillId="0" borderId="0" xfId="60" applyFo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0"/>
  <sheetViews>
    <sheetView tabSelected="1" zoomScalePageLayoutView="0" workbookViewId="0" topLeftCell="A16">
      <selection activeCell="E9" sqref="E9"/>
    </sheetView>
  </sheetViews>
  <sheetFormatPr defaultColWidth="9.140625" defaultRowHeight="12.75"/>
  <cols>
    <col min="1" max="1" width="9.140625" style="7" customWidth="1"/>
    <col min="2" max="2" width="11.00390625" style="7" customWidth="1"/>
    <col min="3" max="4" width="9.140625" style="7" customWidth="1"/>
    <col min="5" max="5" width="12.140625" style="7" customWidth="1"/>
    <col min="6" max="6" width="12.28125" style="7" customWidth="1"/>
    <col min="7" max="7" width="12.00390625" style="7" bestFit="1" customWidth="1"/>
    <col min="8" max="11" width="9.140625" style="7" customWidth="1"/>
    <col min="12" max="12" width="12.00390625" style="7" bestFit="1" customWidth="1"/>
  </cols>
  <sheetData>
    <row r="1" spans="1:12" ht="21">
      <c r="A1" s="4"/>
      <c r="B1" s="5"/>
      <c r="C1" s="6" t="s">
        <v>0</v>
      </c>
      <c r="D1" s="5"/>
      <c r="E1" s="5"/>
      <c r="F1" s="5"/>
      <c r="G1" s="5"/>
      <c r="H1" s="5"/>
      <c r="I1" s="5"/>
      <c r="J1" s="5"/>
      <c r="K1" s="5"/>
      <c r="L1" s="5"/>
    </row>
    <row r="2" spans="1:12" ht="15">
      <c r="A2" s="7" t="s">
        <v>1</v>
      </c>
      <c r="C2" s="7">
        <v>1000</v>
      </c>
      <c r="E2" s="7" t="s">
        <v>2</v>
      </c>
      <c r="G2" s="7">
        <f>SUM(F6:F299)</f>
        <v>5.021681388309345E+58</v>
      </c>
      <c r="I2" s="7" t="s">
        <v>3</v>
      </c>
      <c r="L2" s="7">
        <f>G2-G4</f>
        <v>5.021681388309345E+58</v>
      </c>
    </row>
    <row r="3" spans="1:12" ht="15">
      <c r="A3" s="7" t="s">
        <v>4</v>
      </c>
      <c r="C3" s="7">
        <v>10.954</v>
      </c>
      <c r="E3" s="7" t="s">
        <v>5</v>
      </c>
      <c r="G3" s="7">
        <f>SUM(E6:E200)</f>
        <v>6.997636236746635</v>
      </c>
      <c r="I3" s="7" t="s">
        <v>6</v>
      </c>
      <c r="L3" s="7">
        <f>LN(C2)</f>
        <v>6.907755278982137</v>
      </c>
    </row>
    <row r="4" spans="1:12" ht="15">
      <c r="A4" s="7" t="s">
        <v>7</v>
      </c>
      <c r="C4" s="7">
        <v>2</v>
      </c>
      <c r="E4" s="7" t="s">
        <v>8</v>
      </c>
      <c r="G4" s="7">
        <f>EXP(G3)</f>
        <v>1094.0440385049426</v>
      </c>
      <c r="I4" s="7" t="s">
        <v>6</v>
      </c>
      <c r="L4" s="7" t="s">
        <v>9</v>
      </c>
    </row>
    <row r="5" spans="1:6" ht="60">
      <c r="A5" s="8" t="s">
        <v>10</v>
      </c>
      <c r="B5" s="8" t="s">
        <v>11</v>
      </c>
      <c r="C5" s="8" t="s">
        <v>12</v>
      </c>
      <c r="D5" s="8" t="s">
        <v>13</v>
      </c>
      <c r="E5" s="8" t="s">
        <v>14</v>
      </c>
      <c r="F5" s="8" t="s">
        <v>15</v>
      </c>
    </row>
    <row r="6" spans="1:6" ht="15">
      <c r="A6" s="7">
        <v>1</v>
      </c>
      <c r="B6" s="7">
        <f>0.5^A6</f>
        <v>0.5</v>
      </c>
      <c r="C6" s="7">
        <f>$C$4^(2*A6-1)</f>
        <v>2</v>
      </c>
      <c r="D6" s="7">
        <f>LN($C$2+C6-$C$3)</f>
        <v>6.898760951012556</v>
      </c>
      <c r="E6" s="7">
        <f>B6*D6</f>
        <v>3.449380475506278</v>
      </c>
      <c r="F6" s="7">
        <f>B6*C6</f>
        <v>1</v>
      </c>
    </row>
    <row r="7" spans="1:6" ht="15">
      <c r="A7" s="7">
        <f>A6+1</f>
        <v>2</v>
      </c>
      <c r="B7" s="7">
        <f>0.5^A7</f>
        <v>0.25</v>
      </c>
      <c r="C7" s="7">
        <f aca="true" t="shared" si="0" ref="C7:C70">$C$4^(2*A7-1)</f>
        <v>8</v>
      </c>
      <c r="D7" s="7">
        <f>LN($C$2+C7-$C$3)</f>
        <v>6.90479690731274</v>
      </c>
      <c r="E7" s="7">
        <f>B7*D7</f>
        <v>1.726199226828185</v>
      </c>
      <c r="F7" s="7">
        <f>B7*C7</f>
        <v>2</v>
      </c>
    </row>
    <row r="8" spans="1:6" ht="15">
      <c r="A8" s="7">
        <f aca="true" t="shared" si="1" ref="A8:A71">A7+1</f>
        <v>3</v>
      </c>
      <c r="B8" s="7">
        <f aca="true" t="shared" si="2" ref="B8:B71">0.5^A8</f>
        <v>0.125</v>
      </c>
      <c r="C8" s="7">
        <f t="shared" si="0"/>
        <v>32</v>
      </c>
      <c r="D8" s="7">
        <f aca="true" t="shared" si="3" ref="D8:D71">LN($C$2+C8-$C$3)</f>
        <v>6.928582871018527</v>
      </c>
      <c r="E8" s="7">
        <f aca="true" t="shared" si="4" ref="E8:E71">B8*D8</f>
        <v>0.8660728588773159</v>
      </c>
      <c r="F8" s="7">
        <f aca="true" t="shared" si="5" ref="F8:F71">B8*C8</f>
        <v>4</v>
      </c>
    </row>
    <row r="9" spans="1:6" ht="15">
      <c r="A9" s="7">
        <f t="shared" si="1"/>
        <v>4</v>
      </c>
      <c r="B9" s="7">
        <f t="shared" si="2"/>
        <v>0.0625</v>
      </c>
      <c r="C9" s="7">
        <f t="shared" si="0"/>
        <v>128</v>
      </c>
      <c r="D9" s="7">
        <f t="shared" si="3"/>
        <v>7.018442979958051</v>
      </c>
      <c r="E9" s="7">
        <f t="shared" si="4"/>
        <v>0.4386526862473782</v>
      </c>
      <c r="F9" s="7">
        <f t="shared" si="5"/>
        <v>8</v>
      </c>
    </row>
    <row r="10" spans="1:6" ht="15">
      <c r="A10" s="7">
        <f t="shared" si="1"/>
        <v>5</v>
      </c>
      <c r="B10" s="7">
        <f t="shared" si="2"/>
        <v>0.03125</v>
      </c>
      <c r="C10" s="7">
        <f t="shared" si="0"/>
        <v>512</v>
      </c>
      <c r="D10" s="7">
        <f t="shared" si="3"/>
        <v>7.313917477399719</v>
      </c>
      <c r="E10" s="7">
        <f t="shared" si="4"/>
        <v>0.22855992116874121</v>
      </c>
      <c r="F10" s="7">
        <f t="shared" si="5"/>
        <v>16</v>
      </c>
    </row>
    <row r="11" spans="1:6" ht="15">
      <c r="A11" s="7">
        <f t="shared" si="1"/>
        <v>6</v>
      </c>
      <c r="B11" s="7">
        <f t="shared" si="2"/>
        <v>0.015625</v>
      </c>
      <c r="C11" s="7">
        <f t="shared" si="0"/>
        <v>2048</v>
      </c>
      <c r="D11" s="7">
        <f t="shared" si="3"/>
        <v>8.018640611457219</v>
      </c>
      <c r="E11" s="7">
        <f t="shared" si="4"/>
        <v>0.12529125955401904</v>
      </c>
      <c r="F11" s="7">
        <f t="shared" si="5"/>
        <v>32</v>
      </c>
    </row>
    <row r="12" spans="1:6" ht="15">
      <c r="A12" s="7">
        <f t="shared" si="1"/>
        <v>7</v>
      </c>
      <c r="B12" s="7">
        <f t="shared" si="2"/>
        <v>0.0078125</v>
      </c>
      <c r="C12" s="7">
        <f t="shared" si="0"/>
        <v>8192</v>
      </c>
      <c r="D12" s="7">
        <f t="shared" si="3"/>
        <v>9.124896420478604</v>
      </c>
      <c r="E12" s="7">
        <f t="shared" si="4"/>
        <v>0.0712882532849891</v>
      </c>
      <c r="F12" s="7">
        <f t="shared" si="5"/>
        <v>64</v>
      </c>
    </row>
    <row r="13" spans="1:6" ht="15">
      <c r="A13" s="7">
        <f t="shared" si="1"/>
        <v>8</v>
      </c>
      <c r="B13" s="7">
        <f t="shared" si="2"/>
        <v>0.00390625</v>
      </c>
      <c r="C13" s="7">
        <f t="shared" si="0"/>
        <v>32768</v>
      </c>
      <c r="D13" s="7">
        <f t="shared" si="3"/>
        <v>10.426944444881546</v>
      </c>
      <c r="E13" s="7">
        <f t="shared" si="4"/>
        <v>0.04073025173781854</v>
      </c>
      <c r="F13" s="7">
        <f t="shared" si="5"/>
        <v>128</v>
      </c>
    </row>
    <row r="14" spans="1:6" ht="15">
      <c r="A14" s="7">
        <f t="shared" si="1"/>
        <v>9</v>
      </c>
      <c r="B14" s="7">
        <f t="shared" si="2"/>
        <v>0.001953125</v>
      </c>
      <c r="C14" s="7">
        <f t="shared" si="0"/>
        <v>131072</v>
      </c>
      <c r="D14" s="7">
        <f t="shared" si="3"/>
        <v>11.791019564359326</v>
      </c>
      <c r="E14" s="7">
        <f t="shared" si="4"/>
        <v>0.02302933508663931</v>
      </c>
      <c r="F14" s="7">
        <f t="shared" si="5"/>
        <v>256</v>
      </c>
    </row>
    <row r="15" spans="1:6" ht="15">
      <c r="A15" s="7">
        <f t="shared" si="1"/>
        <v>10</v>
      </c>
      <c r="B15" s="7">
        <f t="shared" si="2"/>
        <v>0.0009765625</v>
      </c>
      <c r="C15" s="7">
        <f t="shared" si="0"/>
        <v>524288</v>
      </c>
      <c r="D15" s="7">
        <f t="shared" si="3"/>
        <v>13.17168110905223</v>
      </c>
      <c r="E15" s="7">
        <f t="shared" si="4"/>
        <v>0.012862969833058818</v>
      </c>
      <c r="F15" s="7">
        <f t="shared" si="5"/>
        <v>512</v>
      </c>
    </row>
    <row r="16" spans="1:6" ht="15">
      <c r="A16" s="7">
        <f t="shared" si="1"/>
        <v>11</v>
      </c>
      <c r="B16" s="7">
        <f t="shared" si="2"/>
        <v>0.00048828125</v>
      </c>
      <c r="C16" s="7">
        <f t="shared" si="0"/>
        <v>2097152</v>
      </c>
      <c r="D16" s="7">
        <f t="shared" si="3"/>
        <v>14.556562294467948</v>
      </c>
      <c r="E16" s="7">
        <f t="shared" si="4"/>
        <v>0.007107696432845678</v>
      </c>
      <c r="F16" s="7">
        <f t="shared" si="5"/>
        <v>1024</v>
      </c>
    </row>
    <row r="17" spans="1:6" ht="15">
      <c r="A17" s="7">
        <f t="shared" si="1"/>
        <v>12</v>
      </c>
      <c r="B17" s="7">
        <f t="shared" si="2"/>
        <v>0.000244140625</v>
      </c>
      <c r="C17" s="7">
        <f t="shared" si="0"/>
        <v>8388608</v>
      </c>
      <c r="D17" s="7">
        <f t="shared" si="3"/>
        <v>15.942503049399667</v>
      </c>
      <c r="E17" s="7">
        <f t="shared" si="4"/>
        <v>0.0038922126585448405</v>
      </c>
      <c r="F17" s="7">
        <f t="shared" si="5"/>
        <v>2048</v>
      </c>
    </row>
    <row r="18" spans="1:6" ht="15">
      <c r="A18" s="7">
        <f t="shared" si="1"/>
        <v>13</v>
      </c>
      <c r="B18" s="7">
        <f t="shared" si="2"/>
        <v>0.0001220703125</v>
      </c>
      <c r="C18" s="7">
        <f t="shared" si="0"/>
        <v>33554432</v>
      </c>
      <c r="D18" s="7">
        <f t="shared" si="3"/>
        <v>17.328708989431977</v>
      </c>
      <c r="E18" s="7">
        <f t="shared" si="4"/>
        <v>0.0021153209215615206</v>
      </c>
      <c r="F18" s="7">
        <f t="shared" si="5"/>
        <v>4096</v>
      </c>
    </row>
    <row r="19" spans="1:6" ht="15">
      <c r="A19" s="7">
        <f t="shared" si="1"/>
        <v>14</v>
      </c>
      <c r="B19" s="7">
        <f t="shared" si="2"/>
        <v>6.103515625E-05</v>
      </c>
      <c r="C19" s="7">
        <f t="shared" si="0"/>
        <v>134217728</v>
      </c>
      <c r="D19" s="7">
        <f t="shared" si="3"/>
        <v>18.71498124405831</v>
      </c>
      <c r="E19" s="7">
        <f t="shared" si="4"/>
        <v>0.0011422718044469184</v>
      </c>
      <c r="F19" s="7">
        <f t="shared" si="5"/>
        <v>8192</v>
      </c>
    </row>
    <row r="20" spans="1:6" ht="15">
      <c r="A20" s="7">
        <f t="shared" si="1"/>
        <v>15</v>
      </c>
      <c r="B20" s="7">
        <f t="shared" si="2"/>
        <v>3.0517578125E-05</v>
      </c>
      <c r="C20" s="7">
        <f t="shared" si="0"/>
        <v>536870912</v>
      </c>
      <c r="D20" s="7">
        <f t="shared" si="3"/>
        <v>20.10127007847845</v>
      </c>
      <c r="E20" s="7">
        <f t="shared" si="4"/>
        <v>0.000613442080031691</v>
      </c>
      <c r="F20" s="7">
        <f t="shared" si="5"/>
        <v>16384</v>
      </c>
    </row>
    <row r="21" spans="1:6" ht="15">
      <c r="A21" s="7">
        <f t="shared" si="1"/>
        <v>16</v>
      </c>
      <c r="B21" s="7">
        <f t="shared" si="2"/>
        <v>1.52587890625E-05</v>
      </c>
      <c r="C21" s="7">
        <f t="shared" si="0"/>
        <v>2147483648</v>
      </c>
      <c r="D21" s="7">
        <f t="shared" si="3"/>
        <v>21.48756305791863</v>
      </c>
      <c r="E21" s="7">
        <f t="shared" si="4"/>
        <v>0.00032787419216794787</v>
      </c>
      <c r="F21" s="7">
        <f t="shared" si="5"/>
        <v>32768</v>
      </c>
    </row>
    <row r="22" spans="1:6" ht="15">
      <c r="A22" s="7">
        <f t="shared" si="1"/>
        <v>17</v>
      </c>
      <c r="B22" s="7">
        <f t="shared" si="2"/>
        <v>7.62939453125E-06</v>
      </c>
      <c r="C22" s="7">
        <f t="shared" si="0"/>
        <v>8589934592</v>
      </c>
      <c r="D22" s="7">
        <f t="shared" si="3"/>
        <v>22.873857073618296</v>
      </c>
      <c r="E22" s="7">
        <f t="shared" si="4"/>
        <v>0.00017451368006605756</v>
      </c>
      <c r="F22" s="7">
        <f t="shared" si="5"/>
        <v>65536</v>
      </c>
    </row>
    <row r="23" spans="1:6" ht="15">
      <c r="A23" s="7">
        <f t="shared" si="1"/>
        <v>18</v>
      </c>
      <c r="B23" s="7">
        <f t="shared" si="2"/>
        <v>3.814697265625E-06</v>
      </c>
      <c r="C23" s="7">
        <f t="shared" si="0"/>
        <v>34359738368</v>
      </c>
      <c r="D23" s="7">
        <f t="shared" si="3"/>
        <v>24.26015134838311</v>
      </c>
      <c r="E23" s="7">
        <f t="shared" si="4"/>
        <v>9.254513301232571E-05</v>
      </c>
      <c r="F23" s="7">
        <f t="shared" si="5"/>
        <v>131072</v>
      </c>
    </row>
    <row r="24" spans="1:6" ht="15">
      <c r="A24" s="7">
        <f t="shared" si="1"/>
        <v>19</v>
      </c>
      <c r="B24" s="7">
        <f t="shared" si="2"/>
        <v>1.9073486328125E-06</v>
      </c>
      <c r="C24" s="7">
        <f t="shared" si="0"/>
        <v>137438953472</v>
      </c>
      <c r="D24" s="7">
        <f t="shared" si="3"/>
        <v>25.646445687914234</v>
      </c>
      <c r="E24" s="7">
        <f t="shared" si="4"/>
        <v>4.891671311934325E-05</v>
      </c>
      <c r="F24" s="7">
        <f t="shared" si="5"/>
        <v>262144</v>
      </c>
    </row>
    <row r="25" spans="1:6" ht="15">
      <c r="A25" s="7">
        <f t="shared" si="1"/>
        <v>20</v>
      </c>
      <c r="B25" s="7">
        <f t="shared" si="2"/>
        <v>9.5367431640625E-07</v>
      </c>
      <c r="C25" s="7">
        <f t="shared" si="0"/>
        <v>549755813888</v>
      </c>
      <c r="D25" s="7">
        <f t="shared" si="3"/>
        <v>27.03274004363693</v>
      </c>
      <c r="E25" s="7">
        <f t="shared" si="4"/>
        <v>2.578042988170331E-05</v>
      </c>
      <c r="F25" s="7">
        <f t="shared" si="5"/>
        <v>524288</v>
      </c>
    </row>
    <row r="26" spans="1:6" ht="15">
      <c r="A26" s="7">
        <f t="shared" si="1"/>
        <v>21</v>
      </c>
      <c r="B26" s="7">
        <f t="shared" si="2"/>
        <v>4.76837158203125E-07</v>
      </c>
      <c r="C26" s="7">
        <f t="shared" si="0"/>
        <v>2199023255552</v>
      </c>
      <c r="D26" s="7">
        <f t="shared" si="3"/>
        <v>28.419034403407522</v>
      </c>
      <c r="E26" s="7">
        <f t="shared" si="4"/>
        <v>1.3551251603797685E-05</v>
      </c>
      <c r="F26" s="7">
        <f t="shared" si="5"/>
        <v>1048576</v>
      </c>
    </row>
    <row r="27" spans="1:6" ht="15">
      <c r="A27" s="7">
        <f t="shared" si="1"/>
        <v>22</v>
      </c>
      <c r="B27" s="7">
        <f t="shared" si="2"/>
        <v>2.384185791015625E-07</v>
      </c>
      <c r="C27" s="7">
        <f t="shared" si="0"/>
        <v>8796093022208</v>
      </c>
      <c r="D27" s="7">
        <f t="shared" si="3"/>
        <v>29.80532876419009</v>
      </c>
      <c r="E27" s="7">
        <f t="shared" si="4"/>
        <v>7.106144133613131E-06</v>
      </c>
      <c r="F27" s="7">
        <f t="shared" si="5"/>
        <v>2097152</v>
      </c>
    </row>
    <row r="28" spans="1:6" ht="15">
      <c r="A28" s="7">
        <f t="shared" si="1"/>
        <v>23</v>
      </c>
      <c r="B28" s="7">
        <f t="shared" si="2"/>
        <v>1.1920928955078125E-07</v>
      </c>
      <c r="C28" s="7">
        <f t="shared" si="0"/>
        <v>35184372088832</v>
      </c>
      <c r="D28" s="7">
        <f t="shared" si="3"/>
        <v>31.19162312522565</v>
      </c>
      <c r="E28" s="7">
        <f t="shared" si="4"/>
        <v>3.718331232693869E-06</v>
      </c>
      <c r="F28" s="7">
        <f t="shared" si="5"/>
        <v>4194304</v>
      </c>
    </row>
    <row r="29" spans="1:6" ht="15">
      <c r="A29" s="7">
        <f t="shared" si="1"/>
        <v>24</v>
      </c>
      <c r="B29" s="7">
        <f t="shared" si="2"/>
        <v>5.960464477539063E-08</v>
      </c>
      <c r="C29" s="7">
        <f t="shared" si="0"/>
        <v>140737488355328</v>
      </c>
      <c r="D29" s="7">
        <f t="shared" si="3"/>
        <v>32.57791748632446</v>
      </c>
      <c r="E29" s="7">
        <f t="shared" si="4"/>
        <v>1.941795199294356E-06</v>
      </c>
      <c r="F29" s="7">
        <f t="shared" si="5"/>
        <v>8388608</v>
      </c>
    </row>
    <row r="30" spans="1:6" ht="15">
      <c r="A30" s="7">
        <f t="shared" si="1"/>
        <v>25</v>
      </c>
      <c r="B30" s="7">
        <f t="shared" si="2"/>
        <v>2.9802322387695312E-08</v>
      </c>
      <c r="C30" s="7">
        <f t="shared" si="0"/>
        <v>562949953421312</v>
      </c>
      <c r="D30" s="7">
        <f t="shared" si="3"/>
        <v>33.964211847439074</v>
      </c>
      <c r="E30" s="7">
        <f t="shared" si="4"/>
        <v>1.0122123911213599E-06</v>
      </c>
      <c r="F30" s="7">
        <f t="shared" si="5"/>
        <v>16777216</v>
      </c>
    </row>
    <row r="31" spans="1:6" ht="15">
      <c r="A31" s="7">
        <f t="shared" si="1"/>
        <v>26</v>
      </c>
      <c r="B31" s="7">
        <f t="shared" si="2"/>
        <v>1.4901161193847656E-08</v>
      </c>
      <c r="C31" s="7">
        <f t="shared" si="0"/>
        <v>2251799813685248</v>
      </c>
      <c r="D31" s="7">
        <f t="shared" si="3"/>
        <v>35.35050620855765</v>
      </c>
      <c r="E31" s="7">
        <f t="shared" si="4"/>
        <v>5.267635912978299E-07</v>
      </c>
      <c r="F31" s="7">
        <f t="shared" si="5"/>
        <v>33554432</v>
      </c>
    </row>
    <row r="32" spans="1:6" ht="15">
      <c r="A32" s="7">
        <f t="shared" si="1"/>
        <v>27</v>
      </c>
      <c r="B32" s="7">
        <f t="shared" si="2"/>
        <v>7.450580596923828E-09</v>
      </c>
      <c r="C32" s="7">
        <f t="shared" si="0"/>
        <v>9007199254740992</v>
      </c>
      <c r="D32" s="7">
        <f t="shared" si="3"/>
        <v>36.736800569677214</v>
      </c>
      <c r="E32" s="7">
        <f t="shared" si="4"/>
        <v>2.737104935174973E-07</v>
      </c>
      <c r="F32" s="7">
        <f t="shared" si="5"/>
        <v>67108864</v>
      </c>
    </row>
    <row r="33" spans="1:6" ht="15">
      <c r="A33" s="7">
        <f t="shared" si="1"/>
        <v>28</v>
      </c>
      <c r="B33" s="7">
        <f t="shared" si="2"/>
        <v>3.725290298461914E-09</v>
      </c>
      <c r="C33" s="7">
        <f t="shared" si="0"/>
        <v>36028797018963970</v>
      </c>
      <c r="D33" s="7">
        <f t="shared" si="3"/>
        <v>38.123094930797016</v>
      </c>
      <c r="E33" s="7">
        <f t="shared" si="4"/>
        <v>1.420195956930407E-07</v>
      </c>
      <c r="F33" s="7">
        <f t="shared" si="5"/>
        <v>134217728</v>
      </c>
    </row>
    <row r="34" spans="1:6" ht="15">
      <c r="A34" s="7">
        <f t="shared" si="1"/>
        <v>29</v>
      </c>
      <c r="B34" s="7">
        <f t="shared" si="2"/>
        <v>1.862645149230957E-09</v>
      </c>
      <c r="C34" s="7">
        <f t="shared" si="0"/>
        <v>1.4411518807585587E+17</v>
      </c>
      <c r="D34" s="7">
        <f t="shared" si="3"/>
        <v>39.50938929191689</v>
      </c>
      <c r="E34" s="7">
        <f t="shared" si="4"/>
        <v>7.359197231366651E-08</v>
      </c>
      <c r="F34" s="7">
        <f t="shared" si="5"/>
        <v>268435456</v>
      </c>
    </row>
    <row r="35" spans="1:6" ht="15">
      <c r="A35" s="7">
        <f t="shared" si="1"/>
        <v>30</v>
      </c>
      <c r="B35" s="7">
        <f t="shared" si="2"/>
        <v>9.313225746154785E-10</v>
      </c>
      <c r="C35" s="7">
        <f t="shared" si="0"/>
        <v>5.764607523034235E+17</v>
      </c>
      <c r="D35" s="7">
        <f t="shared" si="3"/>
        <v>40.89568365303678</v>
      </c>
      <c r="E35" s="7">
        <f t="shared" si="4"/>
        <v>3.808707339040635E-08</v>
      </c>
      <c r="F35" s="7">
        <f t="shared" si="5"/>
        <v>536870912</v>
      </c>
    </row>
    <row r="36" spans="1:6" ht="15">
      <c r="A36" s="7">
        <f t="shared" si="1"/>
        <v>31</v>
      </c>
      <c r="B36" s="7">
        <f t="shared" si="2"/>
        <v>4.656612873077393E-10</v>
      </c>
      <c r="C36" s="7">
        <f t="shared" si="0"/>
        <v>2.305843009213694E+18</v>
      </c>
      <c r="D36" s="7">
        <f t="shared" si="3"/>
        <v>42.281978014156664</v>
      </c>
      <c r="E36" s="7">
        <f t="shared" si="4"/>
        <v>1.968908031198972E-08</v>
      </c>
      <c r="F36" s="7">
        <f t="shared" si="5"/>
        <v>1073741824</v>
      </c>
    </row>
    <row r="37" spans="1:6" ht="15">
      <c r="A37" s="7">
        <f t="shared" si="1"/>
        <v>32</v>
      </c>
      <c r="B37" s="7">
        <f t="shared" si="2"/>
        <v>2.3283064365386963E-10</v>
      </c>
      <c r="C37" s="7">
        <f t="shared" si="0"/>
        <v>9.223372036854776E+18</v>
      </c>
      <c r="D37" s="7">
        <f t="shared" si="3"/>
        <v>43.66827237527655</v>
      </c>
      <c r="E37" s="7">
        <f t="shared" si="4"/>
        <v>1.0167311964388134E-08</v>
      </c>
      <c r="F37" s="7">
        <f t="shared" si="5"/>
        <v>2147483648</v>
      </c>
    </row>
    <row r="38" spans="1:6" ht="15">
      <c r="A38" s="7">
        <f t="shared" si="1"/>
        <v>33</v>
      </c>
      <c r="B38" s="7">
        <f t="shared" si="2"/>
        <v>1.1641532182693481E-10</v>
      </c>
      <c r="C38" s="7">
        <f t="shared" si="0"/>
        <v>3.6893488147419103E+19</v>
      </c>
      <c r="D38" s="7">
        <f t="shared" si="3"/>
        <v>45.054566736396445</v>
      </c>
      <c r="E38" s="7">
        <f t="shared" si="4"/>
        <v>5.245041886390704E-09</v>
      </c>
      <c r="F38" s="7">
        <f t="shared" si="5"/>
        <v>4294967296</v>
      </c>
    </row>
    <row r="39" spans="1:6" ht="15">
      <c r="A39" s="7">
        <f t="shared" si="1"/>
        <v>34</v>
      </c>
      <c r="B39" s="7">
        <f t="shared" si="2"/>
        <v>5.820766091346741E-11</v>
      </c>
      <c r="C39" s="7">
        <f t="shared" si="0"/>
        <v>1.4757395258967641E+20</v>
      </c>
      <c r="D39" s="7">
        <f t="shared" si="3"/>
        <v>46.44086109751633</v>
      </c>
      <c r="E39" s="7">
        <f t="shared" si="4"/>
        <v>2.7032138952936705E-09</v>
      </c>
      <c r="F39" s="7">
        <f t="shared" si="5"/>
        <v>8589934592</v>
      </c>
    </row>
    <row r="40" spans="1:6" ht="15">
      <c r="A40" s="7">
        <f t="shared" si="1"/>
        <v>35</v>
      </c>
      <c r="B40" s="7">
        <f t="shared" si="2"/>
        <v>2.9103830456733704E-11</v>
      </c>
      <c r="C40" s="7">
        <f t="shared" si="0"/>
        <v>5.902958103587057E+20</v>
      </c>
      <c r="D40" s="7">
        <f t="shared" si="3"/>
        <v>47.82715545863623</v>
      </c>
      <c r="E40" s="7">
        <f t="shared" si="4"/>
        <v>1.3919534236959946E-09</v>
      </c>
      <c r="F40" s="7">
        <f t="shared" si="5"/>
        <v>17179869184</v>
      </c>
    </row>
    <row r="41" spans="1:6" ht="15">
      <c r="A41" s="7">
        <f t="shared" si="1"/>
        <v>36</v>
      </c>
      <c r="B41" s="7">
        <f t="shared" si="2"/>
        <v>1.4551915228366852E-11</v>
      </c>
      <c r="C41" s="7">
        <f t="shared" si="0"/>
        <v>2.3611832414348226E+21</v>
      </c>
      <c r="D41" s="7">
        <f t="shared" si="3"/>
        <v>49.213449819756114</v>
      </c>
      <c r="E41" s="7">
        <f t="shared" si="4"/>
        <v>7.161499498725769E-10</v>
      </c>
      <c r="F41" s="7">
        <f t="shared" si="5"/>
        <v>34359738368</v>
      </c>
    </row>
    <row r="42" spans="1:6" ht="15">
      <c r="A42" s="7">
        <f t="shared" si="1"/>
        <v>37</v>
      </c>
      <c r="B42" s="7">
        <f t="shared" si="2"/>
        <v>7.275957614183426E-12</v>
      </c>
      <c r="C42" s="7">
        <f t="shared" si="0"/>
        <v>9.44473296573929E+21</v>
      </c>
      <c r="D42" s="7">
        <f t="shared" si="3"/>
        <v>50.59974418087601</v>
      </c>
      <c r="E42" s="7">
        <f t="shared" si="4"/>
        <v>3.681615939485783E-10</v>
      </c>
      <c r="F42" s="7">
        <f t="shared" si="5"/>
        <v>68719476736</v>
      </c>
    </row>
    <row r="43" spans="1:6" ht="15">
      <c r="A43" s="7">
        <f t="shared" si="1"/>
        <v>38</v>
      </c>
      <c r="B43" s="7">
        <f t="shared" si="2"/>
        <v>3.637978807091713E-12</v>
      </c>
      <c r="C43" s="7">
        <f t="shared" si="0"/>
        <v>3.777893186295716E+22</v>
      </c>
      <c r="D43" s="7">
        <f t="shared" si="3"/>
        <v>51.986038541995896</v>
      </c>
      <c r="E43" s="7">
        <f t="shared" si="4"/>
        <v>1.8912410648043404E-10</v>
      </c>
      <c r="F43" s="7">
        <f t="shared" si="5"/>
        <v>137438953472</v>
      </c>
    </row>
    <row r="44" spans="1:6" ht="15">
      <c r="A44" s="7">
        <f t="shared" si="1"/>
        <v>39</v>
      </c>
      <c r="B44" s="7">
        <f t="shared" si="2"/>
        <v>1.8189894035458565E-12</v>
      </c>
      <c r="C44" s="7">
        <f t="shared" si="0"/>
        <v>1.5111572745182865E+23</v>
      </c>
      <c r="D44" s="7">
        <f t="shared" si="3"/>
        <v>53.37233290311579</v>
      </c>
      <c r="E44" s="7">
        <f t="shared" si="4"/>
        <v>9.708370799328948E-11</v>
      </c>
      <c r="F44" s="7">
        <f t="shared" si="5"/>
        <v>274877906944</v>
      </c>
    </row>
    <row r="45" spans="1:6" ht="15">
      <c r="A45" s="7">
        <f t="shared" si="1"/>
        <v>40</v>
      </c>
      <c r="B45" s="7">
        <f t="shared" si="2"/>
        <v>9.094947017729282E-13</v>
      </c>
      <c r="C45" s="7">
        <f t="shared" si="0"/>
        <v>6.044629098073146E+23</v>
      </c>
      <c r="D45" s="7">
        <f t="shared" si="3"/>
        <v>54.75862726423568</v>
      </c>
      <c r="E45" s="7">
        <f t="shared" si="4"/>
        <v>4.9802681373180965E-11</v>
      </c>
      <c r="F45" s="7">
        <f t="shared" si="5"/>
        <v>549755813888</v>
      </c>
    </row>
    <row r="46" spans="1:6" ht="15">
      <c r="A46" s="7">
        <f t="shared" si="1"/>
        <v>41</v>
      </c>
      <c r="B46" s="7">
        <f t="shared" si="2"/>
        <v>4.547473508864641E-13</v>
      </c>
      <c r="C46" s="7">
        <f t="shared" si="0"/>
        <v>2.4178516392292583E+24</v>
      </c>
      <c r="D46" s="7">
        <f t="shared" si="3"/>
        <v>56.14492162535557</v>
      </c>
      <c r="E46" s="7">
        <f t="shared" si="4"/>
        <v>2.5531754374858598E-11</v>
      </c>
      <c r="F46" s="7">
        <f t="shared" si="5"/>
        <v>1099511627776</v>
      </c>
    </row>
    <row r="47" spans="1:6" ht="15">
      <c r="A47" s="7">
        <f t="shared" si="1"/>
        <v>42</v>
      </c>
      <c r="B47" s="7">
        <f t="shared" si="2"/>
        <v>2.2737367544323206E-13</v>
      </c>
      <c r="C47" s="7">
        <f t="shared" si="0"/>
        <v>9.671406556917033E+24</v>
      </c>
      <c r="D47" s="7">
        <f t="shared" si="3"/>
        <v>57.53121598647546</v>
      </c>
      <c r="E47" s="7">
        <f t="shared" si="4"/>
        <v>1.3081084031563355E-11</v>
      </c>
      <c r="F47" s="7">
        <f t="shared" si="5"/>
        <v>2199023255552</v>
      </c>
    </row>
    <row r="48" spans="1:6" ht="15">
      <c r="A48" s="7">
        <f t="shared" si="1"/>
        <v>43</v>
      </c>
      <c r="B48" s="7">
        <f t="shared" si="2"/>
        <v>1.1368683772161603E-13</v>
      </c>
      <c r="C48" s="7">
        <f t="shared" si="0"/>
        <v>3.8685626227668134E+25</v>
      </c>
      <c r="D48" s="7">
        <f t="shared" si="3"/>
        <v>58.91751034759535</v>
      </c>
      <c r="E48" s="7">
        <f t="shared" si="4"/>
        <v>6.698145437848706E-12</v>
      </c>
      <c r="F48" s="7">
        <f t="shared" si="5"/>
        <v>4398046511104</v>
      </c>
    </row>
    <row r="49" spans="1:6" ht="15">
      <c r="A49" s="7">
        <f t="shared" si="1"/>
        <v>44</v>
      </c>
      <c r="B49" s="7">
        <f t="shared" si="2"/>
        <v>5.684341886080802E-14</v>
      </c>
      <c r="C49" s="7">
        <f t="shared" si="0"/>
        <v>1.5474250491067253E+26</v>
      </c>
      <c r="D49" s="7">
        <f t="shared" si="3"/>
        <v>60.30380470871524</v>
      </c>
      <c r="E49" s="7">
        <f t="shared" si="4"/>
        <v>3.427874429957867E-12</v>
      </c>
      <c r="F49" s="7">
        <f t="shared" si="5"/>
        <v>8796093022208</v>
      </c>
    </row>
    <row r="50" spans="1:6" ht="15">
      <c r="A50" s="7">
        <f t="shared" si="1"/>
        <v>45</v>
      </c>
      <c r="B50" s="7">
        <f t="shared" si="2"/>
        <v>2.842170943040401E-14</v>
      </c>
      <c r="C50" s="7">
        <f t="shared" si="0"/>
        <v>6.189700196426902E+26</v>
      </c>
      <c r="D50" s="7">
        <f t="shared" si="3"/>
        <v>61.690099069835135</v>
      </c>
      <c r="E50" s="7">
        <f t="shared" si="4"/>
        <v>1.7533380704956907E-12</v>
      </c>
      <c r="F50" s="7">
        <f t="shared" si="5"/>
        <v>17592186044416</v>
      </c>
    </row>
    <row r="51" spans="1:6" ht="15">
      <c r="A51" s="7">
        <f t="shared" si="1"/>
        <v>46</v>
      </c>
      <c r="B51" s="7">
        <f t="shared" si="2"/>
        <v>1.4210854715202004E-14</v>
      </c>
      <c r="C51" s="7">
        <f t="shared" si="0"/>
        <v>2.4758800785707605E+27</v>
      </c>
      <c r="D51" s="7">
        <f t="shared" si="3"/>
        <v>63.07639343095502</v>
      </c>
      <c r="E51" s="7">
        <f t="shared" si="4"/>
        <v>8.963694630062239E-13</v>
      </c>
      <c r="F51" s="7">
        <f t="shared" si="5"/>
        <v>35184372088832</v>
      </c>
    </row>
    <row r="52" spans="1:6" ht="15">
      <c r="A52" s="7">
        <f t="shared" si="1"/>
        <v>47</v>
      </c>
      <c r="B52" s="7">
        <f t="shared" si="2"/>
        <v>7.105427357601002E-15</v>
      </c>
      <c r="C52" s="7">
        <f t="shared" si="0"/>
        <v>9.903520314283042E+27</v>
      </c>
      <c r="D52" s="7">
        <f t="shared" si="3"/>
        <v>64.46268779207492</v>
      </c>
      <c r="E52" s="7">
        <f t="shared" si="4"/>
        <v>4.580349453823012E-13</v>
      </c>
      <c r="F52" s="7">
        <f t="shared" si="5"/>
        <v>70368744177664</v>
      </c>
    </row>
    <row r="53" spans="1:6" ht="15">
      <c r="A53" s="7">
        <f t="shared" si="1"/>
        <v>48</v>
      </c>
      <c r="B53" s="7">
        <f t="shared" si="2"/>
        <v>3.552713678800501E-15</v>
      </c>
      <c r="C53" s="7">
        <f t="shared" si="0"/>
        <v>3.961408125713217E+28</v>
      </c>
      <c r="D53" s="7">
        <f t="shared" si="3"/>
        <v>65.84898215319481</v>
      </c>
      <c r="E53" s="7">
        <f t="shared" si="4"/>
        <v>2.3394257963074527E-13</v>
      </c>
      <c r="F53" s="7">
        <f t="shared" si="5"/>
        <v>140737488355328</v>
      </c>
    </row>
    <row r="54" spans="1:6" ht="15">
      <c r="A54" s="7">
        <f t="shared" si="1"/>
        <v>49</v>
      </c>
      <c r="B54" s="7">
        <f t="shared" si="2"/>
        <v>1.7763568394002505E-15</v>
      </c>
      <c r="C54" s="7">
        <f t="shared" si="0"/>
        <v>1.5845632502852868E+29</v>
      </c>
      <c r="D54" s="7">
        <f t="shared" si="3"/>
        <v>67.23527651431469</v>
      </c>
      <c r="E54" s="7">
        <f t="shared" si="4"/>
        <v>1.1943384328516993E-13</v>
      </c>
      <c r="F54" s="7">
        <f t="shared" si="5"/>
        <v>281474976710656</v>
      </c>
    </row>
    <row r="55" spans="1:6" ht="15">
      <c r="A55" s="7">
        <f t="shared" si="1"/>
        <v>50</v>
      </c>
      <c r="B55" s="7">
        <f t="shared" si="2"/>
        <v>8.881784197001252E-16</v>
      </c>
      <c r="C55" s="7">
        <f t="shared" si="0"/>
        <v>6.338253001141147E+29</v>
      </c>
      <c r="D55" s="7">
        <f t="shared" si="3"/>
        <v>68.62157087543459</v>
      </c>
      <c r="E55" s="7">
        <f t="shared" si="4"/>
        <v>6.094819837748363E-14</v>
      </c>
      <c r="F55" s="7">
        <f t="shared" si="5"/>
        <v>562949953421312</v>
      </c>
    </row>
    <row r="56" spans="1:6" ht="15">
      <c r="A56" s="7">
        <f t="shared" si="1"/>
        <v>51</v>
      </c>
      <c r="B56" s="7">
        <f t="shared" si="2"/>
        <v>4.440892098500626E-16</v>
      </c>
      <c r="C56" s="7">
        <f t="shared" si="0"/>
        <v>2.535301200456459E+30</v>
      </c>
      <c r="D56" s="7">
        <f t="shared" si="3"/>
        <v>70.00786523655448</v>
      </c>
      <c r="E56" s="7">
        <f t="shared" si="4"/>
        <v>3.1089737556191146E-14</v>
      </c>
      <c r="F56" s="7">
        <f t="shared" si="5"/>
        <v>1125899906842624</v>
      </c>
    </row>
    <row r="57" spans="1:6" ht="15">
      <c r="A57" s="7">
        <f t="shared" si="1"/>
        <v>52</v>
      </c>
      <c r="B57" s="7">
        <f t="shared" si="2"/>
        <v>2.220446049250313E-16</v>
      </c>
      <c r="C57" s="7">
        <f t="shared" si="0"/>
        <v>1.0141204801825835E+31</v>
      </c>
      <c r="D57" s="7">
        <f t="shared" si="3"/>
        <v>71.39415959767436</v>
      </c>
      <c r="E57" s="7">
        <f t="shared" si="4"/>
        <v>1.5852687961820235E-14</v>
      </c>
      <c r="F57" s="7">
        <f t="shared" si="5"/>
        <v>2251799813685248</v>
      </c>
    </row>
    <row r="58" spans="1:6" ht="15">
      <c r="A58" s="7">
        <f t="shared" si="1"/>
        <v>53</v>
      </c>
      <c r="B58" s="7">
        <f t="shared" si="2"/>
        <v>1.1102230246251565E-16</v>
      </c>
      <c r="C58" s="7">
        <f t="shared" si="0"/>
        <v>4.056481920730334E+31</v>
      </c>
      <c r="D58" s="7">
        <f t="shared" si="3"/>
        <v>72.78045395879425</v>
      </c>
      <c r="E58" s="7">
        <f t="shared" si="4"/>
        <v>8.08025357277245E-15</v>
      </c>
      <c r="F58" s="7">
        <f t="shared" si="5"/>
        <v>4503599627370496</v>
      </c>
    </row>
    <row r="59" spans="1:6" ht="15">
      <c r="A59" s="7">
        <f t="shared" si="1"/>
        <v>54</v>
      </c>
      <c r="B59" s="7">
        <f t="shared" si="2"/>
        <v>5.551115123125783E-17</v>
      </c>
      <c r="C59" s="7">
        <f t="shared" si="0"/>
        <v>1.6225927682921336E+32</v>
      </c>
      <c r="D59" s="7">
        <f t="shared" si="3"/>
        <v>74.16674831991415</v>
      </c>
      <c r="E59" s="7">
        <f t="shared" si="4"/>
        <v>4.117081582317392E-15</v>
      </c>
      <c r="F59" s="7">
        <f t="shared" si="5"/>
        <v>9007199254740992</v>
      </c>
    </row>
    <row r="60" spans="1:6" ht="15">
      <c r="A60" s="7">
        <f t="shared" si="1"/>
        <v>55</v>
      </c>
      <c r="B60" s="7">
        <f t="shared" si="2"/>
        <v>2.7755575615628914E-17</v>
      </c>
      <c r="C60" s="7">
        <f t="shared" si="0"/>
        <v>6.490371073168535E+32</v>
      </c>
      <c r="D60" s="7">
        <f t="shared" si="3"/>
        <v>75.55304268103404</v>
      </c>
      <c r="E60" s="7">
        <f t="shared" si="4"/>
        <v>2.097018189124279E-15</v>
      </c>
      <c r="F60" s="7">
        <f t="shared" si="5"/>
        <v>18014398509481984</v>
      </c>
    </row>
    <row r="61" spans="1:6" ht="15">
      <c r="A61" s="7">
        <f t="shared" si="1"/>
        <v>56</v>
      </c>
      <c r="B61" s="7">
        <f t="shared" si="2"/>
        <v>1.3877787807814457E-17</v>
      </c>
      <c r="C61" s="7">
        <f t="shared" si="0"/>
        <v>2.596148429267414E+33</v>
      </c>
      <c r="D61" s="7">
        <f t="shared" si="3"/>
        <v>76.93933704215392</v>
      </c>
      <c r="E61" s="7">
        <f t="shared" si="4"/>
        <v>1.067747793544931E-15</v>
      </c>
      <c r="F61" s="7">
        <f t="shared" si="5"/>
        <v>36028797018963970</v>
      </c>
    </row>
    <row r="62" spans="1:6" ht="15">
      <c r="A62" s="7">
        <f t="shared" si="1"/>
        <v>57</v>
      </c>
      <c r="B62" s="7">
        <f t="shared" si="2"/>
        <v>6.938893903907228E-18</v>
      </c>
      <c r="C62" s="7">
        <f t="shared" si="0"/>
        <v>1.0384593717069655E+34</v>
      </c>
      <c r="D62" s="7">
        <f t="shared" si="3"/>
        <v>78.32563140327382</v>
      </c>
      <c r="E62" s="7">
        <f t="shared" si="4"/>
        <v>5.434932462638613E-16</v>
      </c>
      <c r="F62" s="7">
        <f t="shared" si="5"/>
        <v>72057594037927940</v>
      </c>
    </row>
    <row r="63" spans="1:6" ht="15">
      <c r="A63" s="7">
        <f t="shared" si="1"/>
        <v>58</v>
      </c>
      <c r="B63" s="7">
        <f t="shared" si="2"/>
        <v>3.469446951953614E-18</v>
      </c>
      <c r="C63" s="7">
        <f t="shared" si="0"/>
        <v>4.153837486827862E+34</v>
      </c>
      <c r="D63" s="7">
        <f t="shared" si="3"/>
        <v>79.71192576439371</v>
      </c>
      <c r="E63" s="7">
        <f t="shared" si="4"/>
        <v>2.7655629787762853E-16</v>
      </c>
      <c r="F63" s="7">
        <f t="shared" si="5"/>
        <v>1.4411518807585587E+17</v>
      </c>
    </row>
    <row r="64" spans="1:6" ht="15">
      <c r="A64" s="7">
        <f t="shared" si="1"/>
        <v>59</v>
      </c>
      <c r="B64" s="7">
        <f t="shared" si="2"/>
        <v>1.734723475976807E-18</v>
      </c>
      <c r="C64" s="7">
        <f t="shared" si="0"/>
        <v>1.661534994731145E+35</v>
      </c>
      <c r="D64" s="7">
        <f t="shared" si="3"/>
        <v>81.0982201255136</v>
      </c>
      <c r="E64" s="7">
        <f t="shared" si="4"/>
        <v>1.4068298631166322E-16</v>
      </c>
      <c r="F64" s="7">
        <f t="shared" si="5"/>
        <v>2.8823037615171174E+17</v>
      </c>
    </row>
    <row r="65" spans="1:6" ht="15">
      <c r="A65" s="7">
        <f t="shared" si="1"/>
        <v>60</v>
      </c>
      <c r="B65" s="7">
        <f t="shared" si="2"/>
        <v>8.673617379884035E-19</v>
      </c>
      <c r="C65" s="7">
        <f t="shared" si="0"/>
        <v>6.64613997892458E+35</v>
      </c>
      <c r="D65" s="7">
        <f t="shared" si="3"/>
        <v>82.48451448663349</v>
      </c>
      <c r="E65" s="7">
        <f t="shared" si="4"/>
        <v>7.154391184225607E-17</v>
      </c>
      <c r="F65" s="7">
        <f t="shared" si="5"/>
        <v>5.764607523034235E+17</v>
      </c>
    </row>
    <row r="66" spans="1:6" ht="15">
      <c r="A66" s="7">
        <f t="shared" si="1"/>
        <v>61</v>
      </c>
      <c r="B66" s="7">
        <f t="shared" si="2"/>
        <v>4.336808689942018E-19</v>
      </c>
      <c r="C66" s="7">
        <f t="shared" si="0"/>
        <v>2.658455991569832E+36</v>
      </c>
      <c r="D66" s="7">
        <f t="shared" si="3"/>
        <v>83.87080884775338</v>
      </c>
      <c r="E66" s="7">
        <f t="shared" si="4"/>
        <v>3.637316526434027E-17</v>
      </c>
      <c r="F66" s="7">
        <f t="shared" si="5"/>
        <v>1.152921504606847E+18</v>
      </c>
    </row>
    <row r="67" spans="1:6" ht="15">
      <c r="A67" s="7">
        <f t="shared" si="1"/>
        <v>62</v>
      </c>
      <c r="B67" s="7">
        <f t="shared" si="2"/>
        <v>2.168404344971009E-19</v>
      </c>
      <c r="C67" s="7">
        <f t="shared" si="0"/>
        <v>1.0633823966279327E+37</v>
      </c>
      <c r="D67" s="7">
        <f t="shared" si="3"/>
        <v>85.25710320887327</v>
      </c>
      <c r="E67" s="7">
        <f t="shared" si="4"/>
        <v>1.8487187303776255E-17</v>
      </c>
      <c r="F67" s="7">
        <f t="shared" si="5"/>
        <v>2.305843009213694E+18</v>
      </c>
    </row>
    <row r="68" spans="1:6" ht="15">
      <c r="A68" s="7">
        <f t="shared" si="1"/>
        <v>63</v>
      </c>
      <c r="B68" s="7">
        <f t="shared" si="2"/>
        <v>1.0842021724855044E-19</v>
      </c>
      <c r="C68" s="7">
        <f t="shared" si="0"/>
        <v>4.253529586511731E+37</v>
      </c>
      <c r="D68" s="7">
        <f t="shared" si="3"/>
        <v>86.64339756999317</v>
      </c>
      <c r="E68" s="7">
        <f t="shared" si="4"/>
        <v>9.393895987691187E-18</v>
      </c>
      <c r="F68" s="7">
        <f t="shared" si="5"/>
        <v>4.611686018427388E+18</v>
      </c>
    </row>
    <row r="69" spans="1:6" ht="15">
      <c r="A69" s="7">
        <f t="shared" si="1"/>
        <v>64</v>
      </c>
      <c r="B69" s="7">
        <f t="shared" si="2"/>
        <v>5.421010862427522E-20</v>
      </c>
      <c r="C69" s="7">
        <f t="shared" si="0"/>
        <v>1.7014118346046923E+38</v>
      </c>
      <c r="D69" s="7">
        <f t="shared" si="3"/>
        <v>88.02969193111305</v>
      </c>
      <c r="E69" s="7">
        <f t="shared" si="4"/>
        <v>4.7720991617471224E-18</v>
      </c>
      <c r="F69" s="7">
        <f t="shared" si="5"/>
        <v>9.223372036854776E+18</v>
      </c>
    </row>
    <row r="70" spans="1:6" ht="15">
      <c r="A70" s="7">
        <f t="shared" si="1"/>
        <v>65</v>
      </c>
      <c r="B70" s="7">
        <f t="shared" si="2"/>
        <v>2.710505431213761E-20</v>
      </c>
      <c r="C70" s="7">
        <f t="shared" si="0"/>
        <v>6.80564733841877E+38</v>
      </c>
      <c r="D70" s="7">
        <f t="shared" si="3"/>
        <v>89.41598629223294</v>
      </c>
      <c r="E70" s="7">
        <f t="shared" si="4"/>
        <v>2.423625164824326E-18</v>
      </c>
      <c r="F70" s="7">
        <f t="shared" si="5"/>
        <v>1.8446744073709552E+19</v>
      </c>
    </row>
    <row r="71" spans="1:6" ht="15">
      <c r="A71" s="7">
        <f t="shared" si="1"/>
        <v>66</v>
      </c>
      <c r="B71" s="7">
        <f t="shared" si="2"/>
        <v>1.3552527156068805E-20</v>
      </c>
      <c r="C71" s="7">
        <f aca="true" t="shared" si="6" ref="C71:C134">$C$4^(2*A71-1)</f>
        <v>2.722258935367508E+39</v>
      </c>
      <c r="D71" s="7">
        <f t="shared" si="3"/>
        <v>90.80228065335284</v>
      </c>
      <c r="E71" s="7">
        <f t="shared" si="4"/>
        <v>1.2306003743875455E-18</v>
      </c>
      <c r="F71" s="7">
        <f t="shared" si="5"/>
        <v>3.6893488147419103E+19</v>
      </c>
    </row>
    <row r="72" spans="1:6" ht="15">
      <c r="A72" s="7">
        <f aca="true" t="shared" si="7" ref="A72:A135">A71+1</f>
        <v>67</v>
      </c>
      <c r="B72" s="7">
        <f aca="true" t="shared" si="8" ref="B72:B135">0.5^A72</f>
        <v>6.776263578034403E-21</v>
      </c>
      <c r="C72" s="7">
        <f t="shared" si="6"/>
        <v>1.0889035741470031E+40</v>
      </c>
      <c r="D72" s="7">
        <f aca="true" t="shared" si="9" ref="D72:D135">LN($C$2+C72-$C$3)</f>
        <v>92.18857501447273</v>
      </c>
      <c r="E72" s="7">
        <f aca="true" t="shared" si="10" ref="E72:E135">B72*D72</f>
        <v>6.246940831814639E-19</v>
      </c>
      <c r="F72" s="7">
        <f aca="true" t="shared" si="11" ref="F72:F135">B72*C72</f>
        <v>7.378697629483821E+19</v>
      </c>
    </row>
    <row r="73" spans="1:6" ht="15">
      <c r="A73" s="7">
        <f t="shared" si="7"/>
        <v>68</v>
      </c>
      <c r="B73" s="7">
        <f t="shared" si="8"/>
        <v>3.3881317890172014E-21</v>
      </c>
      <c r="C73" s="7">
        <f t="shared" si="6"/>
        <v>4.3556142965880123E+40</v>
      </c>
      <c r="D73" s="7">
        <f t="shared" si="9"/>
        <v>93.57486937559261</v>
      </c>
      <c r="E73" s="7">
        <f t="shared" si="10"/>
        <v>3.1704398958457753E-19</v>
      </c>
      <c r="F73" s="7">
        <f t="shared" si="11"/>
        <v>1.4757395258967641E+20</v>
      </c>
    </row>
    <row r="74" spans="1:6" ht="15">
      <c r="A74" s="7">
        <f t="shared" si="7"/>
        <v>69</v>
      </c>
      <c r="B74" s="7">
        <f t="shared" si="8"/>
        <v>1.6940658945086007E-21</v>
      </c>
      <c r="C74" s="7">
        <f t="shared" si="6"/>
        <v>1.742245718635205E+41</v>
      </c>
      <c r="D74" s="7">
        <f t="shared" si="9"/>
        <v>94.9611637367125</v>
      </c>
      <c r="E74" s="7">
        <f t="shared" si="10"/>
        <v>1.6087046878921157E-19</v>
      </c>
      <c r="F74" s="7">
        <f t="shared" si="11"/>
        <v>2.9514790517935283E+20</v>
      </c>
    </row>
    <row r="75" spans="1:6" ht="15">
      <c r="A75" s="7">
        <f t="shared" si="7"/>
        <v>70</v>
      </c>
      <c r="B75" s="7">
        <f t="shared" si="8"/>
        <v>8.470329472543003E-22</v>
      </c>
      <c r="C75" s="7">
        <f t="shared" si="6"/>
        <v>6.96898287454082E+41</v>
      </c>
      <c r="D75" s="7">
        <f t="shared" si="9"/>
        <v>96.3474580978324</v>
      </c>
      <c r="E75" s="7">
        <f t="shared" si="10"/>
        <v>8.160947139306718E-20</v>
      </c>
      <c r="F75" s="7">
        <f t="shared" si="11"/>
        <v>5.902958103587057E+20</v>
      </c>
    </row>
    <row r="76" spans="1:6" ht="15">
      <c r="A76" s="7">
        <f t="shared" si="7"/>
        <v>71</v>
      </c>
      <c r="B76" s="7">
        <f t="shared" si="8"/>
        <v>4.235164736271502E-22</v>
      </c>
      <c r="C76" s="7">
        <f t="shared" si="6"/>
        <v>2.787593149816328E+42</v>
      </c>
      <c r="D76" s="7">
        <f t="shared" si="9"/>
        <v>97.7337524589523</v>
      </c>
      <c r="E76" s="7">
        <f t="shared" si="10"/>
        <v>4.139185419576429E-20</v>
      </c>
      <c r="F76" s="7">
        <f t="shared" si="11"/>
        <v>1.1805916207174113E+21</v>
      </c>
    </row>
    <row r="77" spans="1:6" ht="15">
      <c r="A77" s="7">
        <f t="shared" si="7"/>
        <v>72</v>
      </c>
      <c r="B77" s="7">
        <f t="shared" si="8"/>
        <v>2.117582368135751E-22</v>
      </c>
      <c r="C77" s="7">
        <f t="shared" si="6"/>
        <v>1.1150372599265312E+43</v>
      </c>
      <c r="D77" s="7">
        <f t="shared" si="9"/>
        <v>99.12004682007218</v>
      </c>
      <c r="E77" s="7">
        <f t="shared" si="10"/>
        <v>2.0989486347497494E-20</v>
      </c>
      <c r="F77" s="7">
        <f t="shared" si="11"/>
        <v>2.3611832414348226E+21</v>
      </c>
    </row>
    <row r="78" spans="1:6" ht="15">
      <c r="A78" s="7">
        <f t="shared" si="7"/>
        <v>73</v>
      </c>
      <c r="B78" s="7">
        <f t="shared" si="8"/>
        <v>1.0587911840678754E-22</v>
      </c>
      <c r="C78" s="7">
        <f t="shared" si="6"/>
        <v>4.460149039706125E+43</v>
      </c>
      <c r="D78" s="7">
        <f t="shared" si="9"/>
        <v>100.50634118119207</v>
      </c>
      <c r="E78" s="7">
        <f t="shared" si="10"/>
        <v>1.0641522798556422E-20</v>
      </c>
      <c r="F78" s="7">
        <f t="shared" si="11"/>
        <v>4.722366482869645E+21</v>
      </c>
    </row>
    <row r="79" spans="1:6" ht="15">
      <c r="A79" s="7">
        <f t="shared" si="7"/>
        <v>74</v>
      </c>
      <c r="B79" s="7">
        <f t="shared" si="8"/>
        <v>5.293955920339377E-23</v>
      </c>
      <c r="C79" s="7">
        <f t="shared" si="6"/>
        <v>1.78405961588245E+44</v>
      </c>
      <c r="D79" s="7">
        <f t="shared" si="9"/>
        <v>101.89263554231196</v>
      </c>
      <c r="E79" s="7">
        <f t="shared" si="10"/>
        <v>5.394151211682049E-21</v>
      </c>
      <c r="F79" s="7">
        <f t="shared" si="11"/>
        <v>9.44473296573929E+21</v>
      </c>
    </row>
    <row r="80" spans="1:6" ht="15">
      <c r="A80" s="7">
        <f t="shared" si="7"/>
        <v>75</v>
      </c>
      <c r="B80" s="7">
        <f t="shared" si="8"/>
        <v>2.6469779601696886E-23</v>
      </c>
      <c r="C80" s="7">
        <f t="shared" si="6"/>
        <v>7.1362384635298E+44</v>
      </c>
      <c r="D80" s="7">
        <f t="shared" si="9"/>
        <v>103.27892990343184</v>
      </c>
      <c r="E80" s="7">
        <f t="shared" si="10"/>
        <v>2.7337705120429427E-21</v>
      </c>
      <c r="F80" s="7">
        <f t="shared" si="11"/>
        <v>1.888946593147858E+22</v>
      </c>
    </row>
    <row r="81" spans="1:6" ht="15">
      <c r="A81" s="7">
        <f t="shared" si="7"/>
        <v>76</v>
      </c>
      <c r="B81" s="7">
        <f t="shared" si="8"/>
        <v>1.3234889800848443E-23</v>
      </c>
      <c r="C81" s="7">
        <f t="shared" si="6"/>
        <v>2.85449538541192E+45</v>
      </c>
      <c r="D81" s="7">
        <f t="shared" si="9"/>
        <v>104.66522426455174</v>
      </c>
      <c r="E81" s="7">
        <f t="shared" si="10"/>
        <v>1.3852327091224308E-21</v>
      </c>
      <c r="F81" s="7">
        <f t="shared" si="11"/>
        <v>3.777893186295716E+22</v>
      </c>
    </row>
    <row r="82" spans="1:6" ht="15">
      <c r="A82" s="7">
        <f t="shared" si="7"/>
        <v>77</v>
      </c>
      <c r="B82" s="7">
        <f t="shared" si="8"/>
        <v>6.617444900424222E-24</v>
      </c>
      <c r="C82" s="7">
        <f t="shared" si="6"/>
        <v>1.141798154164768E+46</v>
      </c>
      <c r="D82" s="7">
        <f t="shared" si="9"/>
        <v>106.05151862567163</v>
      </c>
      <c r="E82" s="7">
        <f t="shared" si="10"/>
        <v>7.017900811116951E-22</v>
      </c>
      <c r="F82" s="7">
        <f t="shared" si="11"/>
        <v>7.555786372591432E+22</v>
      </c>
    </row>
    <row r="83" spans="1:6" ht="15">
      <c r="A83" s="7">
        <f t="shared" si="7"/>
        <v>78</v>
      </c>
      <c r="B83" s="7">
        <f t="shared" si="8"/>
        <v>3.308722450212111E-24</v>
      </c>
      <c r="C83" s="7">
        <f t="shared" si="6"/>
        <v>4.567192616659072E+46</v>
      </c>
      <c r="D83" s="7">
        <f t="shared" si="9"/>
        <v>107.43781298679153</v>
      </c>
      <c r="E83" s="7">
        <f t="shared" si="10"/>
        <v>3.554819038310874E-22</v>
      </c>
      <c r="F83" s="7">
        <f t="shared" si="11"/>
        <v>1.5111572745182865E+23</v>
      </c>
    </row>
    <row r="84" spans="1:6" ht="15">
      <c r="A84" s="7">
        <f t="shared" si="7"/>
        <v>79</v>
      </c>
      <c r="B84" s="7">
        <f t="shared" si="8"/>
        <v>1.6543612251060553E-24</v>
      </c>
      <c r="C84" s="7">
        <f t="shared" si="6"/>
        <v>1.8268770466636286E+47</v>
      </c>
      <c r="D84" s="7">
        <f t="shared" si="9"/>
        <v>108.82410734791141</v>
      </c>
      <c r="E84" s="7">
        <f t="shared" si="10"/>
        <v>1.800343835531636E-22</v>
      </c>
      <c r="F84" s="7">
        <f t="shared" si="11"/>
        <v>3.022314549036573E+23</v>
      </c>
    </row>
    <row r="85" spans="1:6" ht="15">
      <c r="A85" s="7">
        <f t="shared" si="7"/>
        <v>80</v>
      </c>
      <c r="B85" s="7">
        <f t="shared" si="8"/>
        <v>8.271806125530277E-25</v>
      </c>
      <c r="C85" s="7">
        <f t="shared" si="6"/>
        <v>7.307508186654515E+47</v>
      </c>
      <c r="D85" s="7">
        <f t="shared" si="9"/>
        <v>110.2104017090313</v>
      </c>
      <c r="E85" s="7">
        <f t="shared" si="10"/>
        <v>9.116390759539176E-23</v>
      </c>
      <c r="F85" s="7">
        <f t="shared" si="11"/>
        <v>6.044629098073146E+23</v>
      </c>
    </row>
    <row r="86" spans="1:6" ht="15">
      <c r="A86" s="7">
        <f t="shared" si="7"/>
        <v>81</v>
      </c>
      <c r="B86" s="7">
        <f t="shared" si="8"/>
        <v>4.1359030627651384E-25</v>
      </c>
      <c r="C86" s="7">
        <f t="shared" si="6"/>
        <v>2.923003274661806E+48</v>
      </c>
      <c r="D86" s="7">
        <f t="shared" si="9"/>
        <v>111.5966960701512</v>
      </c>
      <c r="E86" s="7">
        <f t="shared" si="10"/>
        <v>4.615531170710086E-23</v>
      </c>
      <c r="F86" s="7">
        <f t="shared" si="11"/>
        <v>1.2089258196146292E+24</v>
      </c>
    </row>
    <row r="87" spans="1:6" ht="15">
      <c r="A87" s="7">
        <f t="shared" si="7"/>
        <v>82</v>
      </c>
      <c r="B87" s="7">
        <f t="shared" si="8"/>
        <v>2.0679515313825692E-25</v>
      </c>
      <c r="C87" s="7">
        <f t="shared" si="6"/>
        <v>1.1692013098647223E+49</v>
      </c>
      <c r="D87" s="7">
        <f t="shared" si="9"/>
        <v>112.98299043127109</v>
      </c>
      <c r="E87" s="7">
        <f t="shared" si="10"/>
        <v>2.336433480825292E-23</v>
      </c>
      <c r="F87" s="7">
        <f t="shared" si="11"/>
        <v>2.4178516392292583E+24</v>
      </c>
    </row>
    <row r="88" spans="1:6" ht="15">
      <c r="A88" s="7">
        <f t="shared" si="7"/>
        <v>83</v>
      </c>
      <c r="B88" s="7">
        <f t="shared" si="8"/>
        <v>1.0339757656912846E-25</v>
      </c>
      <c r="C88" s="7">
        <f t="shared" si="6"/>
        <v>4.6768052394588893E+49</v>
      </c>
      <c r="D88" s="7">
        <f t="shared" si="9"/>
        <v>114.36928479239097</v>
      </c>
      <c r="E88" s="7">
        <f t="shared" si="10"/>
        <v>1.1825506881477704E-23</v>
      </c>
      <c r="F88" s="7">
        <f t="shared" si="11"/>
        <v>4.835703278458517E+24</v>
      </c>
    </row>
    <row r="89" spans="1:6" ht="15">
      <c r="A89" s="7">
        <f t="shared" si="7"/>
        <v>84</v>
      </c>
      <c r="B89" s="7">
        <f t="shared" si="8"/>
        <v>5.169878828456423E-26</v>
      </c>
      <c r="C89" s="7">
        <f t="shared" si="6"/>
        <v>1.8707220957835557E+50</v>
      </c>
      <c r="D89" s="7">
        <f t="shared" si="9"/>
        <v>115.75557915351087</v>
      </c>
      <c r="E89" s="7">
        <f t="shared" si="10"/>
        <v>5.984423179414475E-24</v>
      </c>
      <c r="F89" s="7">
        <f t="shared" si="11"/>
        <v>9.671406556917033E+24</v>
      </c>
    </row>
    <row r="90" spans="1:6" ht="15">
      <c r="A90" s="7">
        <f t="shared" si="7"/>
        <v>85</v>
      </c>
      <c r="B90" s="7">
        <f t="shared" si="8"/>
        <v>2.5849394142282115E-26</v>
      </c>
      <c r="C90" s="7">
        <f t="shared" si="6"/>
        <v>7.482888383134223E+50</v>
      </c>
      <c r="D90" s="7">
        <f t="shared" si="9"/>
        <v>117.14187351463076</v>
      </c>
      <c r="E90" s="7">
        <f t="shared" si="10"/>
        <v>3.0280464590450488E-24</v>
      </c>
      <c r="F90" s="7">
        <f t="shared" si="11"/>
        <v>1.9342813113834067E+25</v>
      </c>
    </row>
    <row r="91" spans="1:6" ht="15">
      <c r="A91" s="7">
        <f t="shared" si="7"/>
        <v>86</v>
      </c>
      <c r="B91" s="7">
        <f t="shared" si="8"/>
        <v>1.2924697071141057E-26</v>
      </c>
      <c r="C91" s="7">
        <f t="shared" si="6"/>
        <v>2.9931553532536892E+51</v>
      </c>
      <c r="D91" s="7">
        <f t="shared" si="9"/>
        <v>118.52816787575065</v>
      </c>
      <c r="E91" s="7">
        <f t="shared" si="10"/>
        <v>1.53194066419143E-24</v>
      </c>
      <c r="F91" s="7">
        <f t="shared" si="11"/>
        <v>3.8685626227668134E+25</v>
      </c>
    </row>
    <row r="92" spans="1:6" ht="15">
      <c r="A92" s="7">
        <f t="shared" si="7"/>
        <v>87</v>
      </c>
      <c r="B92" s="7">
        <f t="shared" si="8"/>
        <v>6.462348535570529E-27</v>
      </c>
      <c r="C92" s="7">
        <f t="shared" si="6"/>
        <v>1.1972621413014757E+52</v>
      </c>
      <c r="D92" s="7">
        <f t="shared" si="9"/>
        <v>119.91446223687053</v>
      </c>
      <c r="E92" s="7">
        <f t="shared" si="10"/>
        <v>7.749290494301678E-25</v>
      </c>
      <c r="F92" s="7">
        <f t="shared" si="11"/>
        <v>7.737125245533627E+25</v>
      </c>
    </row>
    <row r="93" spans="1:6" ht="15">
      <c r="A93" s="7">
        <f t="shared" si="7"/>
        <v>88</v>
      </c>
      <c r="B93" s="7">
        <f t="shared" si="8"/>
        <v>3.2311742677852644E-27</v>
      </c>
      <c r="C93" s="7">
        <f t="shared" si="6"/>
        <v>4.789048565205903E+52</v>
      </c>
      <c r="D93" s="7">
        <f t="shared" si="9"/>
        <v>121.30075659799043</v>
      </c>
      <c r="E93" s="7">
        <f t="shared" si="10"/>
        <v>3.919438833823103E-25</v>
      </c>
      <c r="F93" s="7">
        <f t="shared" si="11"/>
        <v>1.5474250491067253E+26</v>
      </c>
    </row>
    <row r="94" spans="1:6" ht="15">
      <c r="A94" s="7">
        <f t="shared" si="7"/>
        <v>89</v>
      </c>
      <c r="B94" s="7">
        <f t="shared" si="8"/>
        <v>1.6155871338926322E-27</v>
      </c>
      <c r="C94" s="7">
        <f t="shared" si="6"/>
        <v>1.915619426082361E+53</v>
      </c>
      <c r="D94" s="7">
        <f t="shared" si="9"/>
        <v>122.68705095911032</v>
      </c>
      <c r="E94" s="7">
        <f t="shared" si="10"/>
        <v>1.9821162102476836E-25</v>
      </c>
      <c r="F94" s="7">
        <f t="shared" si="11"/>
        <v>3.094850098213451E+26</v>
      </c>
    </row>
    <row r="95" spans="1:6" ht="15">
      <c r="A95" s="7">
        <f t="shared" si="7"/>
        <v>90</v>
      </c>
      <c r="B95" s="7">
        <f t="shared" si="8"/>
        <v>8.077935669463161E-28</v>
      </c>
      <c r="C95" s="7">
        <f t="shared" si="6"/>
        <v>7.662477704329444E+53</v>
      </c>
      <c r="D95" s="7">
        <f t="shared" si="9"/>
        <v>124.07334532023022</v>
      </c>
      <c r="E95" s="7">
        <f t="shared" si="10"/>
        <v>1.0022565017919078E-25</v>
      </c>
      <c r="F95" s="7">
        <f t="shared" si="11"/>
        <v>6.189700196426902E+26</v>
      </c>
    </row>
    <row r="96" spans="1:6" ht="15">
      <c r="A96" s="7">
        <f t="shared" si="7"/>
        <v>91</v>
      </c>
      <c r="B96" s="7">
        <f t="shared" si="8"/>
        <v>4.0389678347315804E-28</v>
      </c>
      <c r="C96" s="7">
        <f t="shared" si="6"/>
        <v>3.064991081731778E+54</v>
      </c>
      <c r="D96" s="7">
        <f t="shared" si="9"/>
        <v>125.4596396813501</v>
      </c>
      <c r="E96" s="7">
        <f t="shared" si="10"/>
        <v>5.067274492299869E-26</v>
      </c>
      <c r="F96" s="7">
        <f t="shared" si="11"/>
        <v>1.2379400392853803E+27</v>
      </c>
    </row>
    <row r="97" spans="1:6" ht="15">
      <c r="A97" s="7">
        <f t="shared" si="7"/>
        <v>92</v>
      </c>
      <c r="B97" s="7">
        <f t="shared" si="8"/>
        <v>2.0194839173657902E-28</v>
      </c>
      <c r="C97" s="7">
        <f t="shared" si="6"/>
        <v>1.2259964326927111E+55</v>
      </c>
      <c r="D97" s="7">
        <f t="shared" si="9"/>
        <v>126.84593404246999</v>
      </c>
      <c r="E97" s="7">
        <f t="shared" si="10"/>
        <v>2.5616332378200995E-26</v>
      </c>
      <c r="F97" s="7">
        <f t="shared" si="11"/>
        <v>2.4758800785707605E+27</v>
      </c>
    </row>
    <row r="98" spans="1:6" ht="15">
      <c r="A98" s="7">
        <f t="shared" si="7"/>
        <v>93</v>
      </c>
      <c r="B98" s="7">
        <f t="shared" si="8"/>
        <v>1.0097419586828951E-28</v>
      </c>
      <c r="C98" s="7">
        <f t="shared" si="6"/>
        <v>4.9039857307708443E+55</v>
      </c>
      <c r="D98" s="7">
        <f t="shared" si="9"/>
        <v>128.2322284035899</v>
      </c>
      <c r="E98" s="7">
        <f t="shared" si="10"/>
        <v>1.2948146147451323E-26</v>
      </c>
      <c r="F98" s="7">
        <f t="shared" si="11"/>
        <v>4.951760157141521E+27</v>
      </c>
    </row>
    <row r="99" spans="1:6" ht="15">
      <c r="A99" s="7">
        <f t="shared" si="7"/>
        <v>94</v>
      </c>
      <c r="B99" s="7">
        <f t="shared" si="8"/>
        <v>5.048709793414476E-29</v>
      </c>
      <c r="C99" s="7">
        <f t="shared" si="6"/>
        <v>1.9615942923083377E+56</v>
      </c>
      <c r="D99" s="7">
        <f t="shared" si="9"/>
        <v>129.61852276470978</v>
      </c>
      <c r="E99" s="7">
        <f t="shared" si="10"/>
        <v>6.544063052901074E-27</v>
      </c>
      <c r="F99" s="7">
        <f t="shared" si="11"/>
        <v>9.903520314283042E+27</v>
      </c>
    </row>
    <row r="100" spans="1:6" ht="15">
      <c r="A100" s="7">
        <f t="shared" si="7"/>
        <v>95</v>
      </c>
      <c r="B100" s="7">
        <f t="shared" si="8"/>
        <v>2.524354896707238E-29</v>
      </c>
      <c r="C100" s="7">
        <f t="shared" si="6"/>
        <v>7.846377169233351E+56</v>
      </c>
      <c r="D100" s="7">
        <f t="shared" si="9"/>
        <v>131.00481712582967</v>
      </c>
      <c r="E100" s="7">
        <f t="shared" si="10"/>
        <v>3.3070265160382434E-27</v>
      </c>
      <c r="F100" s="7">
        <f t="shared" si="11"/>
        <v>1.9807040628566084E+28</v>
      </c>
    </row>
    <row r="101" spans="1:6" ht="15">
      <c r="A101" s="7">
        <f t="shared" si="7"/>
        <v>96</v>
      </c>
      <c r="B101" s="7">
        <f t="shared" si="8"/>
        <v>1.262177448353619E-29</v>
      </c>
      <c r="C101" s="7">
        <f t="shared" si="6"/>
        <v>3.1385508676933404E+57</v>
      </c>
      <c r="D101" s="7">
        <f t="shared" si="9"/>
        <v>132.39111148694954</v>
      </c>
      <c r="E101" s="7">
        <f t="shared" si="10"/>
        <v>1.6710107528129745E-27</v>
      </c>
      <c r="F101" s="7">
        <f t="shared" si="11"/>
        <v>3.961408125713217E+28</v>
      </c>
    </row>
    <row r="102" spans="1:6" ht="15">
      <c r="A102" s="7">
        <f t="shared" si="7"/>
        <v>97</v>
      </c>
      <c r="B102" s="7">
        <f t="shared" si="8"/>
        <v>6.310887241768095E-30</v>
      </c>
      <c r="C102" s="7">
        <f t="shared" si="6"/>
        <v>1.2554203470773362E+58</v>
      </c>
      <c r="D102" s="7">
        <f t="shared" si="9"/>
        <v>133.77740584806944</v>
      </c>
      <c r="E102" s="7">
        <f t="shared" si="10"/>
        <v>8.442541238034139E-28</v>
      </c>
      <c r="F102" s="7">
        <f t="shared" si="11"/>
        <v>7.922816251426434E+28</v>
      </c>
    </row>
    <row r="103" spans="1:6" ht="15">
      <c r="A103" s="7">
        <f t="shared" si="7"/>
        <v>98</v>
      </c>
      <c r="B103" s="7">
        <f t="shared" si="8"/>
        <v>3.1554436208840472E-30</v>
      </c>
      <c r="C103" s="7">
        <f t="shared" si="6"/>
        <v>5.021681388309345E+58</v>
      </c>
      <c r="D103" s="7">
        <f t="shared" si="9"/>
        <v>135.16370020918933</v>
      </c>
      <c r="E103" s="7">
        <f t="shared" si="10"/>
        <v>4.265014356001702E-28</v>
      </c>
      <c r="F103" s="7">
        <f t="shared" si="11"/>
        <v>1.5845632502852868E+29</v>
      </c>
    </row>
    <row r="104" spans="1:6" ht="15">
      <c r="A104" s="7">
        <f t="shared" si="7"/>
        <v>99</v>
      </c>
      <c r="B104" s="7">
        <f t="shared" si="8"/>
        <v>1.5777218104420236E-30</v>
      </c>
      <c r="C104" s="7">
        <f t="shared" si="6"/>
        <v>2.008672555323738E+59</v>
      </c>
      <c r="D104" s="7">
        <f t="shared" si="9"/>
        <v>136.54999457030922</v>
      </c>
      <c r="E104" s="7">
        <f t="shared" si="10"/>
        <v>2.1543790464931676E-28</v>
      </c>
      <c r="F104" s="7">
        <f t="shared" si="11"/>
        <v>3.1691265005705735E+29</v>
      </c>
    </row>
    <row r="105" spans="1:6" ht="15">
      <c r="A105" s="7">
        <f t="shared" si="7"/>
        <v>100</v>
      </c>
      <c r="B105" s="7">
        <f t="shared" si="8"/>
        <v>7.888609052210118E-31</v>
      </c>
      <c r="C105" s="7">
        <f t="shared" si="6"/>
        <v>8.034690221294951E+59</v>
      </c>
      <c r="D105" s="7">
        <f t="shared" si="9"/>
        <v>137.93628893142912</v>
      </c>
      <c r="E105" s="7">
        <f t="shared" si="10"/>
        <v>1.088125457492742E-28</v>
      </c>
      <c r="F105" s="7">
        <f t="shared" si="11"/>
        <v>6.338253001141147E+29</v>
      </c>
    </row>
    <row r="106" spans="1:6" ht="15">
      <c r="A106" s="7">
        <f t="shared" si="7"/>
        <v>101</v>
      </c>
      <c r="B106" s="7">
        <f t="shared" si="8"/>
        <v>3.944304526105059E-31</v>
      </c>
      <c r="C106" s="7">
        <f t="shared" si="6"/>
        <v>3.2138760885179806E+60</v>
      </c>
      <c r="D106" s="7">
        <f t="shared" si="9"/>
        <v>139.322583292549</v>
      </c>
      <c r="E106" s="7">
        <f t="shared" si="10"/>
        <v>5.495306958694501E-29</v>
      </c>
      <c r="F106" s="7">
        <f t="shared" si="11"/>
        <v>1.2676506002282294E+30</v>
      </c>
    </row>
    <row r="107" spans="1:6" ht="15">
      <c r="A107" s="7">
        <f t="shared" si="7"/>
        <v>102</v>
      </c>
      <c r="B107" s="7">
        <f t="shared" si="8"/>
        <v>1.9721522630525295E-31</v>
      </c>
      <c r="C107" s="7">
        <f t="shared" si="6"/>
        <v>1.2855504354071922E+61</v>
      </c>
      <c r="D107" s="7">
        <f t="shared" si="9"/>
        <v>140.7088776536689</v>
      </c>
      <c r="E107" s="7">
        <f t="shared" si="10"/>
        <v>2.7749933149626463E-29</v>
      </c>
      <c r="F107" s="7">
        <f t="shared" si="11"/>
        <v>2.535301200456459E+30</v>
      </c>
    </row>
    <row r="108" spans="1:6" ht="15">
      <c r="A108" s="7">
        <f t="shared" si="7"/>
        <v>103</v>
      </c>
      <c r="B108" s="7">
        <f t="shared" si="8"/>
        <v>9.860761315262648E-32</v>
      </c>
      <c r="C108" s="7">
        <f t="shared" si="6"/>
        <v>5.142201741628769E+61</v>
      </c>
      <c r="D108" s="7">
        <f t="shared" si="9"/>
        <v>142.0951720147888</v>
      </c>
      <c r="E108" s="7">
        <f t="shared" si="10"/>
        <v>1.401166575289021E-29</v>
      </c>
      <c r="F108" s="7">
        <f t="shared" si="11"/>
        <v>5.070602400912918E+30</v>
      </c>
    </row>
    <row r="109" spans="1:6" ht="15">
      <c r="A109" s="7">
        <f t="shared" si="7"/>
        <v>104</v>
      </c>
      <c r="B109" s="7">
        <f t="shared" si="8"/>
        <v>4.930380657631324E-32</v>
      </c>
      <c r="C109" s="7">
        <f t="shared" si="6"/>
        <v>2.0568806966515076E+62</v>
      </c>
      <c r="D109" s="7">
        <f t="shared" si="9"/>
        <v>143.48146637590867</v>
      </c>
      <c r="E109" s="7">
        <f t="shared" si="10"/>
        <v>7.074182465483592E-30</v>
      </c>
      <c r="F109" s="7">
        <f t="shared" si="11"/>
        <v>1.0141204801825835E+31</v>
      </c>
    </row>
    <row r="110" spans="1:6" ht="15">
      <c r="A110" s="7">
        <f t="shared" si="7"/>
        <v>105</v>
      </c>
      <c r="B110" s="7">
        <f t="shared" si="8"/>
        <v>2.465190328815662E-32</v>
      </c>
      <c r="C110" s="7">
        <f t="shared" si="6"/>
        <v>8.22752278660603E+62</v>
      </c>
      <c r="D110" s="7">
        <f t="shared" si="9"/>
        <v>144.86776073702856</v>
      </c>
      <c r="E110" s="7">
        <f t="shared" si="10"/>
        <v>3.571266027261041E-30</v>
      </c>
      <c r="F110" s="7">
        <f t="shared" si="11"/>
        <v>2.028240960365167E+31</v>
      </c>
    </row>
    <row r="111" spans="1:6" ht="15">
      <c r="A111" s="7">
        <f t="shared" si="7"/>
        <v>106</v>
      </c>
      <c r="B111" s="7">
        <f t="shared" si="8"/>
        <v>1.232595164407831E-32</v>
      </c>
      <c r="C111" s="7">
        <f t="shared" si="6"/>
        <v>3.291009114642412E+63</v>
      </c>
      <c r="D111" s="7">
        <f t="shared" si="9"/>
        <v>146.25405509814846</v>
      </c>
      <c r="E111" s="7">
        <f t="shared" si="10"/>
        <v>1.8027204108901426E-30</v>
      </c>
      <c r="F111" s="7">
        <f t="shared" si="11"/>
        <v>4.056481920730334E+31</v>
      </c>
    </row>
    <row r="112" spans="1:6" ht="15">
      <c r="A112" s="7">
        <f t="shared" si="7"/>
        <v>107</v>
      </c>
      <c r="B112" s="7">
        <f t="shared" si="8"/>
        <v>6.162975822039155E-33</v>
      </c>
      <c r="C112" s="7">
        <f t="shared" si="6"/>
        <v>1.3164036458569648E+64</v>
      </c>
      <c r="D112" s="7">
        <f t="shared" si="9"/>
        <v>147.64034945926835</v>
      </c>
      <c r="E112" s="7">
        <f t="shared" si="10"/>
        <v>9.099039040748824E-31</v>
      </c>
      <c r="F112" s="7">
        <f t="shared" si="11"/>
        <v>8.112963841460668E+31</v>
      </c>
    </row>
    <row r="113" spans="1:6" ht="15">
      <c r="A113" s="7">
        <f t="shared" si="7"/>
        <v>108</v>
      </c>
      <c r="B113" s="7">
        <f t="shared" si="8"/>
        <v>3.0814879110195774E-33</v>
      </c>
      <c r="C113" s="7">
        <f t="shared" si="6"/>
        <v>5.2656145834278593E+64</v>
      </c>
      <c r="D113" s="7">
        <f t="shared" si="9"/>
        <v>149.02664382038824</v>
      </c>
      <c r="E113" s="7">
        <f t="shared" si="10"/>
        <v>4.592238013523468E-31</v>
      </c>
      <c r="F113" s="7">
        <f t="shared" si="11"/>
        <v>1.6225927682921336E+32</v>
      </c>
    </row>
    <row r="114" spans="1:6" ht="15">
      <c r="A114" s="7">
        <f t="shared" si="7"/>
        <v>109</v>
      </c>
      <c r="B114" s="7">
        <f t="shared" si="8"/>
        <v>1.5407439555097887E-33</v>
      </c>
      <c r="C114" s="7">
        <f t="shared" si="6"/>
        <v>2.1062458333711437E+65</v>
      </c>
      <c r="D114" s="7">
        <f t="shared" si="9"/>
        <v>150.41293818150814</v>
      </c>
      <c r="E114" s="7">
        <f t="shared" si="10"/>
        <v>2.3174782533362617E-31</v>
      </c>
      <c r="F114" s="7">
        <f t="shared" si="11"/>
        <v>3.2451855365842673E+32</v>
      </c>
    </row>
    <row r="115" spans="1:6" ht="15">
      <c r="A115" s="7">
        <f t="shared" si="7"/>
        <v>110</v>
      </c>
      <c r="B115" s="7">
        <f t="shared" si="8"/>
        <v>7.703719777548943E-34</v>
      </c>
      <c r="C115" s="7">
        <f t="shared" si="6"/>
        <v>8.424983333484575E+65</v>
      </c>
      <c r="D115" s="7">
        <f t="shared" si="9"/>
        <v>151.79923254262803</v>
      </c>
      <c r="E115" s="7">
        <f t="shared" si="10"/>
        <v>1.1694187499553948E-31</v>
      </c>
      <c r="F115" s="7">
        <f t="shared" si="11"/>
        <v>6.490371073168535E+32</v>
      </c>
    </row>
    <row r="116" spans="1:6" ht="15">
      <c r="A116" s="7">
        <f t="shared" si="7"/>
        <v>111</v>
      </c>
      <c r="B116" s="7">
        <f t="shared" si="8"/>
        <v>3.851859888774472E-34</v>
      </c>
      <c r="C116" s="7">
        <f t="shared" si="6"/>
        <v>3.36999333339383E+66</v>
      </c>
      <c r="D116" s="7">
        <f t="shared" si="9"/>
        <v>153.18552690374793</v>
      </c>
      <c r="E116" s="7">
        <f t="shared" si="10"/>
        <v>5.900491866213293E-32</v>
      </c>
      <c r="F116" s="7">
        <f t="shared" si="11"/>
        <v>1.298074214633707E+33</v>
      </c>
    </row>
    <row r="117" spans="1:6" ht="15">
      <c r="A117" s="7">
        <f t="shared" si="7"/>
        <v>112</v>
      </c>
      <c r="B117" s="7">
        <f t="shared" si="8"/>
        <v>1.925929944387236E-34</v>
      </c>
      <c r="C117" s="7">
        <f t="shared" si="6"/>
        <v>1.347997333357532E+67</v>
      </c>
      <c r="D117" s="7">
        <f t="shared" si="9"/>
        <v>154.5718212648678</v>
      </c>
      <c r="E117" s="7">
        <f t="shared" si="10"/>
        <v>2.976944991324806E-32</v>
      </c>
      <c r="F117" s="7">
        <f t="shared" si="11"/>
        <v>2.596148429267414E+33</v>
      </c>
    </row>
    <row r="118" spans="1:6" ht="15">
      <c r="A118" s="7">
        <f t="shared" si="7"/>
        <v>113</v>
      </c>
      <c r="B118" s="7">
        <f t="shared" si="8"/>
        <v>9.62964972193618E-35</v>
      </c>
      <c r="C118" s="7">
        <f t="shared" si="6"/>
        <v>5.391989333430128E+67</v>
      </c>
      <c r="D118" s="7">
        <f t="shared" si="9"/>
        <v>155.9581156259877</v>
      </c>
      <c r="E118" s="7">
        <f t="shared" si="10"/>
        <v>1.5018220247714828E-32</v>
      </c>
      <c r="F118" s="7">
        <f t="shared" si="11"/>
        <v>5.192296858534828E+33</v>
      </c>
    </row>
    <row r="119" spans="1:6" ht="15">
      <c r="A119" s="7">
        <f t="shared" si="7"/>
        <v>114</v>
      </c>
      <c r="B119" s="7">
        <f t="shared" si="8"/>
        <v>4.81482486096809E-35</v>
      </c>
      <c r="C119" s="7">
        <f t="shared" si="6"/>
        <v>2.1567957333720512E+68</v>
      </c>
      <c r="D119" s="7">
        <f t="shared" si="9"/>
        <v>157.34440998710758</v>
      </c>
      <c r="E119" s="7">
        <f t="shared" si="10"/>
        <v>7.575857769402814E-33</v>
      </c>
      <c r="F119" s="7">
        <f t="shared" si="11"/>
        <v>1.0384593717069655E+34</v>
      </c>
    </row>
    <row r="120" spans="1:6" ht="15">
      <c r="A120" s="7">
        <f t="shared" si="7"/>
        <v>115</v>
      </c>
      <c r="B120" s="7">
        <f t="shared" si="8"/>
        <v>2.407412430484045E-35</v>
      </c>
      <c r="C120" s="7">
        <f t="shared" si="6"/>
        <v>8.627182933488205E+68</v>
      </c>
      <c r="D120" s="7">
        <f t="shared" si="9"/>
        <v>158.73070434822748</v>
      </c>
      <c r="E120" s="7">
        <f t="shared" si="10"/>
        <v>3.8213027074741065E-33</v>
      </c>
      <c r="F120" s="7">
        <f t="shared" si="11"/>
        <v>2.076918743413931E+34</v>
      </c>
    </row>
    <row r="121" spans="1:6" ht="15">
      <c r="A121" s="7">
        <f t="shared" si="7"/>
        <v>116</v>
      </c>
      <c r="B121" s="7">
        <f t="shared" si="8"/>
        <v>1.2037062152420224E-35</v>
      </c>
      <c r="C121" s="7">
        <f t="shared" si="6"/>
        <v>3.450873173395282E+69</v>
      </c>
      <c r="D121" s="7">
        <f t="shared" si="9"/>
        <v>160.11699870934737</v>
      </c>
      <c r="E121" s="7">
        <f t="shared" si="10"/>
        <v>1.927338265123403E-33</v>
      </c>
      <c r="F121" s="7">
        <f t="shared" si="11"/>
        <v>4.153837486827862E+34</v>
      </c>
    </row>
    <row r="122" spans="1:6" ht="15">
      <c r="A122" s="7">
        <f t="shared" si="7"/>
        <v>117</v>
      </c>
      <c r="B122" s="7">
        <f t="shared" si="8"/>
        <v>6.018531076210112E-36</v>
      </c>
      <c r="C122" s="7">
        <f t="shared" si="6"/>
        <v>1.3803492693581128E+70</v>
      </c>
      <c r="D122" s="7">
        <f t="shared" si="9"/>
        <v>161.50329307046727</v>
      </c>
      <c r="E122" s="7">
        <f t="shared" si="10"/>
        <v>9.720125882548765E-34</v>
      </c>
      <c r="F122" s="7">
        <f t="shared" si="11"/>
        <v>8.307674973655724E+34</v>
      </c>
    </row>
    <row r="123" spans="1:6" ht="15">
      <c r="A123" s="7">
        <f t="shared" si="7"/>
        <v>118</v>
      </c>
      <c r="B123" s="7">
        <f t="shared" si="8"/>
        <v>3.009265538105056E-36</v>
      </c>
      <c r="C123" s="7">
        <f t="shared" si="6"/>
        <v>5.521397077432451E+70</v>
      </c>
      <c r="D123" s="7">
        <f t="shared" si="9"/>
        <v>162.88958743158716</v>
      </c>
      <c r="E123" s="7">
        <f t="shared" si="10"/>
        <v>4.901780219740257E-34</v>
      </c>
      <c r="F123" s="7">
        <f t="shared" si="11"/>
        <v>1.661534994731145E+35</v>
      </c>
    </row>
    <row r="124" spans="1:6" ht="15">
      <c r="A124" s="7">
        <f t="shared" si="7"/>
        <v>119</v>
      </c>
      <c r="B124" s="7">
        <f t="shared" si="8"/>
        <v>1.504632769052528E-36</v>
      </c>
      <c r="C124" s="7">
        <f t="shared" si="6"/>
        <v>2.2085588309729804E+71</v>
      </c>
      <c r="D124" s="7">
        <f t="shared" si="9"/>
        <v>164.27588179270703</v>
      </c>
      <c r="E124" s="7">
        <f t="shared" si="10"/>
        <v>2.4717487491030654E-34</v>
      </c>
      <c r="F124" s="7">
        <f t="shared" si="11"/>
        <v>3.32306998946229E+35</v>
      </c>
    </row>
    <row r="125" spans="1:6" ht="15">
      <c r="A125" s="7">
        <f t="shared" si="7"/>
        <v>120</v>
      </c>
      <c r="B125" s="7">
        <f t="shared" si="8"/>
        <v>7.52316384526264E-37</v>
      </c>
      <c r="C125" s="7">
        <f t="shared" si="6"/>
        <v>8.834235323891922E+71</v>
      </c>
      <c r="D125" s="7">
        <f t="shared" si="9"/>
        <v>165.66217615382692</v>
      </c>
      <c r="E125" s="7">
        <f t="shared" si="10"/>
        <v>1.2463036941680014E-34</v>
      </c>
      <c r="F125" s="7">
        <f t="shared" si="11"/>
        <v>6.64613997892458E+35</v>
      </c>
    </row>
    <row r="126" spans="1:6" ht="15">
      <c r="A126" s="7">
        <f t="shared" si="7"/>
        <v>121</v>
      </c>
      <c r="B126" s="7">
        <f t="shared" si="8"/>
        <v>3.76158192263132E-37</v>
      </c>
      <c r="C126" s="7">
        <f t="shared" si="6"/>
        <v>3.533694129556769E+72</v>
      </c>
      <c r="D126" s="7">
        <f t="shared" si="9"/>
        <v>167.0484705149468</v>
      </c>
      <c r="E126" s="7">
        <f t="shared" si="10"/>
        <v>6.28366506892235E-35</v>
      </c>
      <c r="F126" s="7">
        <f t="shared" si="11"/>
        <v>1.329227995784916E+36</v>
      </c>
    </row>
    <row r="127" spans="1:6" ht="15">
      <c r="A127" s="7">
        <f t="shared" si="7"/>
        <v>122</v>
      </c>
      <c r="B127" s="7">
        <f t="shared" si="8"/>
        <v>1.88079096131566E-37</v>
      </c>
      <c r="C127" s="7">
        <f t="shared" si="6"/>
        <v>1.4134776518227075E+73</v>
      </c>
      <c r="D127" s="7">
        <f t="shared" si="9"/>
        <v>168.4347648760667</v>
      </c>
      <c r="E127" s="7">
        <f t="shared" si="10"/>
        <v>3.1679058335023467E-35</v>
      </c>
      <c r="F127" s="7">
        <f t="shared" si="11"/>
        <v>2.658455991569832E+36</v>
      </c>
    </row>
    <row r="128" spans="1:6" ht="15">
      <c r="A128" s="7">
        <f t="shared" si="7"/>
        <v>123</v>
      </c>
      <c r="B128" s="7">
        <f t="shared" si="8"/>
        <v>9.4039548065783E-38</v>
      </c>
      <c r="C128" s="7">
        <f t="shared" si="6"/>
        <v>5.65391060729083E+73</v>
      </c>
      <c r="D128" s="7">
        <f t="shared" si="9"/>
        <v>169.8210592371866</v>
      </c>
      <c r="E128" s="7">
        <f t="shared" si="10"/>
        <v>1.5969895662717592E-35</v>
      </c>
      <c r="F128" s="7">
        <f t="shared" si="11"/>
        <v>5.316911983139664E+36</v>
      </c>
    </row>
    <row r="129" spans="1:6" ht="15">
      <c r="A129" s="7">
        <f t="shared" si="7"/>
        <v>124</v>
      </c>
      <c r="B129" s="7">
        <f t="shared" si="8"/>
        <v>4.70197740328915E-38</v>
      </c>
      <c r="C129" s="7">
        <f t="shared" si="6"/>
        <v>2.261564242916332E+74</v>
      </c>
      <c r="D129" s="7">
        <f t="shared" si="9"/>
        <v>171.2073535983065</v>
      </c>
      <c r="E129" s="7">
        <f t="shared" si="10"/>
        <v>8.050131078961725E-36</v>
      </c>
      <c r="F129" s="7">
        <f t="shared" si="11"/>
        <v>1.0633823966279327E+37</v>
      </c>
    </row>
    <row r="130" spans="1:6" ht="15">
      <c r="A130" s="7">
        <f t="shared" si="7"/>
        <v>125</v>
      </c>
      <c r="B130" s="7">
        <f t="shared" si="8"/>
        <v>2.350988701644575E-38</v>
      </c>
      <c r="C130" s="7">
        <f t="shared" si="6"/>
        <v>9.046256971665328E+74</v>
      </c>
      <c r="D130" s="7">
        <f t="shared" si="9"/>
        <v>172.5936479594264</v>
      </c>
      <c r="E130" s="7">
        <f t="shared" si="10"/>
        <v>4.057657163282327E-36</v>
      </c>
      <c r="F130" s="7">
        <f t="shared" si="11"/>
        <v>2.1267647932558654E+37</v>
      </c>
    </row>
    <row r="131" spans="1:6" ht="15">
      <c r="A131" s="7">
        <f t="shared" si="7"/>
        <v>126</v>
      </c>
      <c r="B131" s="7">
        <f t="shared" si="8"/>
        <v>1.1754943508222875E-38</v>
      </c>
      <c r="C131" s="7">
        <f t="shared" si="6"/>
        <v>3.618502788666131E+75</v>
      </c>
      <c r="D131" s="7">
        <f t="shared" si="9"/>
        <v>173.9799423205463</v>
      </c>
      <c r="E131" s="7">
        <f t="shared" si="10"/>
        <v>2.0451243935418958E-36</v>
      </c>
      <c r="F131" s="7">
        <f t="shared" si="11"/>
        <v>4.253529586511731E+37</v>
      </c>
    </row>
    <row r="132" spans="1:6" ht="15">
      <c r="A132" s="7">
        <f t="shared" si="7"/>
        <v>127</v>
      </c>
      <c r="B132" s="7">
        <f t="shared" si="8"/>
        <v>5.877471754111438E-39</v>
      </c>
      <c r="C132" s="7">
        <f t="shared" si="6"/>
        <v>1.4474011154664524E+76</v>
      </c>
      <c r="D132" s="7">
        <f t="shared" si="9"/>
        <v>175.36623668166615</v>
      </c>
      <c r="E132" s="7">
        <f t="shared" si="10"/>
        <v>1.0307101027213139E-36</v>
      </c>
      <c r="F132" s="7">
        <f t="shared" si="11"/>
        <v>8.507059173023462E+37</v>
      </c>
    </row>
    <row r="133" spans="1:6" ht="15">
      <c r="A133" s="7">
        <f t="shared" si="7"/>
        <v>128</v>
      </c>
      <c r="B133" s="7">
        <f t="shared" si="8"/>
        <v>2.938735877055719E-39</v>
      </c>
      <c r="C133" s="7">
        <f t="shared" si="6"/>
        <v>5.78960446186581E+76</v>
      </c>
      <c r="D133" s="7">
        <f t="shared" si="9"/>
        <v>176.75253104278605</v>
      </c>
      <c r="E133" s="7">
        <f t="shared" si="10"/>
        <v>5.1942900433584E-37</v>
      </c>
      <c r="F133" s="7">
        <f t="shared" si="11"/>
        <v>1.7014118346046923E+38</v>
      </c>
    </row>
    <row r="134" spans="1:6" ht="15">
      <c r="A134" s="7">
        <f t="shared" si="7"/>
        <v>129</v>
      </c>
      <c r="B134" s="7">
        <f t="shared" si="8"/>
        <v>1.4693679385278594E-39</v>
      </c>
      <c r="C134" s="7">
        <f t="shared" si="6"/>
        <v>2.315841784746324E+77</v>
      </c>
      <c r="D134" s="7">
        <f t="shared" si="9"/>
        <v>178.13882540390594</v>
      </c>
      <c r="E134" s="7">
        <f t="shared" si="10"/>
        <v>2.6175147865551154E-37</v>
      </c>
      <c r="F134" s="7">
        <f t="shared" si="11"/>
        <v>3.402823669209385E+38</v>
      </c>
    </row>
    <row r="135" spans="1:6" ht="15">
      <c r="A135" s="7">
        <f t="shared" si="7"/>
        <v>130</v>
      </c>
      <c r="B135" s="7">
        <f t="shared" si="8"/>
        <v>7.346839692639297E-40</v>
      </c>
      <c r="C135" s="7">
        <f aca="true" t="shared" si="12" ref="C135:C198">$C$4^(2*A135-1)</f>
        <v>9.263367138985296E+77</v>
      </c>
      <c r="D135" s="7">
        <f t="shared" si="9"/>
        <v>179.52511976502583</v>
      </c>
      <c r="E135" s="7">
        <f t="shared" si="10"/>
        <v>1.3189422757155154E-37</v>
      </c>
      <c r="F135" s="7">
        <f t="shared" si="11"/>
        <v>6.80564733841877E+38</v>
      </c>
    </row>
    <row r="136" spans="1:6" ht="15">
      <c r="A136" s="7">
        <f aca="true" t="shared" si="13" ref="A136:A199">A135+1</f>
        <v>131</v>
      </c>
      <c r="B136" s="7">
        <f aca="true" t="shared" si="14" ref="B136:B199">0.5^A136</f>
        <v>3.6734198463196485E-40</v>
      </c>
      <c r="C136" s="7">
        <f t="shared" si="12"/>
        <v>3.7053468555941183E+78</v>
      </c>
      <c r="D136" s="7">
        <f aca="true" t="shared" si="15" ref="D136:D199">LN($C$2+C136-$C$3)</f>
        <v>180.91141412614573</v>
      </c>
      <c r="E136" s="7">
        <f aca="true" t="shared" si="16" ref="E136:E199">B136*D136</f>
        <v>6.645635790767365E-38</v>
      </c>
      <c r="F136" s="7">
        <f aca="true" t="shared" si="17" ref="F136:F199">B136*C136</f>
        <v>1.361129467683754E+39</v>
      </c>
    </row>
    <row r="137" spans="1:6" ht="15">
      <c r="A137" s="7">
        <f t="shared" si="13"/>
        <v>132</v>
      </c>
      <c r="B137" s="7">
        <f t="shared" si="14"/>
        <v>1.8367099231598242E-40</v>
      </c>
      <c r="C137" s="7">
        <f t="shared" si="12"/>
        <v>1.4821387422376473E+79</v>
      </c>
      <c r="D137" s="7">
        <f t="shared" si="15"/>
        <v>182.29770848726562</v>
      </c>
      <c r="E137" s="7">
        <f t="shared" si="16"/>
        <v>3.348280101478577E-38</v>
      </c>
      <c r="F137" s="7">
        <f t="shared" si="17"/>
        <v>2.722258935367508E+39</v>
      </c>
    </row>
    <row r="138" spans="1:6" ht="15">
      <c r="A138" s="7">
        <f t="shared" si="13"/>
        <v>133</v>
      </c>
      <c r="B138" s="7">
        <f t="shared" si="14"/>
        <v>9.183549615799121E-41</v>
      </c>
      <c r="C138" s="7">
        <f t="shared" si="12"/>
        <v>5.928554968950589E+79</v>
      </c>
      <c r="D138" s="7">
        <f t="shared" si="15"/>
        <v>183.68400284838552</v>
      </c>
      <c r="E138" s="7">
        <f t="shared" si="16"/>
        <v>1.6868711537867355E-38</v>
      </c>
      <c r="F138" s="7">
        <f t="shared" si="17"/>
        <v>5.444517870735016E+39</v>
      </c>
    </row>
    <row r="139" spans="1:6" ht="15">
      <c r="A139" s="7">
        <f t="shared" si="13"/>
        <v>134</v>
      </c>
      <c r="B139" s="7">
        <f t="shared" si="14"/>
        <v>4.591774807899561E-41</v>
      </c>
      <c r="C139" s="7">
        <f t="shared" si="12"/>
        <v>2.3714219875802357E+80</v>
      </c>
      <c r="D139" s="7">
        <f t="shared" si="15"/>
        <v>185.07029720950538</v>
      </c>
      <c r="E139" s="7">
        <f t="shared" si="16"/>
        <v>8.498011284170912E-39</v>
      </c>
      <c r="F139" s="7">
        <f t="shared" si="17"/>
        <v>1.0889035741470031E+40</v>
      </c>
    </row>
    <row r="140" spans="1:6" ht="15">
      <c r="A140" s="7">
        <f t="shared" si="13"/>
        <v>135</v>
      </c>
      <c r="B140" s="7">
        <f t="shared" si="14"/>
        <v>2.2958874039497803E-41</v>
      </c>
      <c r="C140" s="7">
        <f t="shared" si="12"/>
        <v>9.485687950320943E+80</v>
      </c>
      <c r="D140" s="7">
        <f t="shared" si="15"/>
        <v>186.45659157062528</v>
      </c>
      <c r="E140" s="7">
        <f t="shared" si="16"/>
        <v>4.2808333997040736E-39</v>
      </c>
      <c r="F140" s="7">
        <f t="shared" si="17"/>
        <v>2.1778071482940062E+40</v>
      </c>
    </row>
    <row r="141" spans="1:6" ht="15">
      <c r="A141" s="7">
        <f t="shared" si="13"/>
        <v>136</v>
      </c>
      <c r="B141" s="7">
        <f t="shared" si="14"/>
        <v>1.1479437019748901E-41</v>
      </c>
      <c r="C141" s="7">
        <f t="shared" si="12"/>
        <v>3.794275180128377E+81</v>
      </c>
      <c r="D141" s="7">
        <f t="shared" si="15"/>
        <v>187.84288593174517</v>
      </c>
      <c r="E141" s="7">
        <f t="shared" si="16"/>
        <v>2.1563305786613456E-39</v>
      </c>
      <c r="F141" s="7">
        <f t="shared" si="17"/>
        <v>4.3556142965880123E+40</v>
      </c>
    </row>
    <row r="142" spans="1:6" ht="15">
      <c r="A142" s="7">
        <f t="shared" si="13"/>
        <v>137</v>
      </c>
      <c r="B142" s="7">
        <f t="shared" si="14"/>
        <v>5.739718509874451E-42</v>
      </c>
      <c r="C142" s="7">
        <f t="shared" si="12"/>
        <v>1.517710072051351E+82</v>
      </c>
      <c r="D142" s="7">
        <f t="shared" si="15"/>
        <v>189.22918029286507</v>
      </c>
      <c r="E142" s="7">
        <f t="shared" si="16"/>
        <v>1.0861222287353273E-39</v>
      </c>
      <c r="F142" s="7">
        <f t="shared" si="17"/>
        <v>8.711228593176025E+40</v>
      </c>
    </row>
    <row r="143" spans="1:6" ht="15">
      <c r="A143" s="7">
        <f t="shared" si="13"/>
        <v>138</v>
      </c>
      <c r="B143" s="7">
        <f t="shared" si="14"/>
        <v>2.8698592549372254E-42</v>
      </c>
      <c r="C143" s="7">
        <f t="shared" si="12"/>
        <v>6.070840288205404E+82</v>
      </c>
      <c r="D143" s="7">
        <f t="shared" si="15"/>
        <v>190.61547465398496</v>
      </c>
      <c r="E143" s="7">
        <f t="shared" si="16"/>
        <v>5.4703958406999085E-40</v>
      </c>
      <c r="F143" s="7">
        <f t="shared" si="17"/>
        <v>1.742245718635205E+41</v>
      </c>
    </row>
    <row r="144" spans="1:6" ht="15">
      <c r="A144" s="7">
        <f t="shared" si="13"/>
        <v>139</v>
      </c>
      <c r="B144" s="7">
        <f t="shared" si="14"/>
        <v>1.4349296274686127E-42</v>
      </c>
      <c r="C144" s="7">
        <f t="shared" si="12"/>
        <v>2.4283361152821613E+83</v>
      </c>
      <c r="D144" s="7">
        <f t="shared" si="15"/>
        <v>192.00176901510486</v>
      </c>
      <c r="E144" s="7">
        <f t="shared" si="16"/>
        <v>2.7550902688615903E-40</v>
      </c>
      <c r="F144" s="7">
        <f t="shared" si="17"/>
        <v>3.48449143727041E+41</v>
      </c>
    </row>
    <row r="145" spans="1:6" ht="15">
      <c r="A145" s="7">
        <f t="shared" si="13"/>
        <v>140</v>
      </c>
      <c r="B145" s="7">
        <f t="shared" si="14"/>
        <v>7.174648137343064E-43</v>
      </c>
      <c r="C145" s="7">
        <f t="shared" si="12"/>
        <v>9.713344461128645E+83</v>
      </c>
      <c r="D145" s="7">
        <f t="shared" si="15"/>
        <v>193.38806337622475</v>
      </c>
      <c r="E145" s="7">
        <f t="shared" si="16"/>
        <v>1.3874913086866132E-40</v>
      </c>
      <c r="F145" s="7">
        <f t="shared" si="17"/>
        <v>6.96898287454082E+41</v>
      </c>
    </row>
    <row r="146" spans="1:6" ht="15">
      <c r="A146" s="7">
        <f t="shared" si="13"/>
        <v>141</v>
      </c>
      <c r="B146" s="7">
        <f t="shared" si="14"/>
        <v>3.587324068671532E-43</v>
      </c>
      <c r="C146" s="7">
        <f t="shared" si="12"/>
        <v>3.885337784451458E+84</v>
      </c>
      <c r="D146" s="7">
        <f t="shared" si="15"/>
        <v>194.77435773734464</v>
      </c>
      <c r="E146" s="7">
        <f t="shared" si="16"/>
        <v>6.987187414712156E-41</v>
      </c>
      <c r="F146" s="7">
        <f t="shared" si="17"/>
        <v>1.393796574908164E+42</v>
      </c>
    </row>
    <row r="147" spans="1:6" ht="15">
      <c r="A147" s="7">
        <f t="shared" si="13"/>
        <v>142</v>
      </c>
      <c r="B147" s="7">
        <f t="shared" si="14"/>
        <v>1.793662034335766E-43</v>
      </c>
      <c r="C147" s="7">
        <f t="shared" si="12"/>
        <v>1.5541351137805833E+85</v>
      </c>
      <c r="D147" s="7">
        <f t="shared" si="15"/>
        <v>196.1606520984645</v>
      </c>
      <c r="E147" s="7">
        <f t="shared" si="16"/>
        <v>3.5184591429956227E-41</v>
      </c>
      <c r="F147" s="7">
        <f t="shared" si="17"/>
        <v>2.787593149816328E+42</v>
      </c>
    </row>
    <row r="148" spans="1:6" ht="15">
      <c r="A148" s="7">
        <f t="shared" si="13"/>
        <v>143</v>
      </c>
      <c r="B148" s="7">
        <f t="shared" si="14"/>
        <v>8.96831017167883E-44</v>
      </c>
      <c r="C148" s="7">
        <f t="shared" si="12"/>
        <v>6.216540455122333E+85</v>
      </c>
      <c r="D148" s="7">
        <f t="shared" si="15"/>
        <v>197.5469464595844</v>
      </c>
      <c r="E148" s="7">
        <f t="shared" si="16"/>
        <v>1.771662289317584E-41</v>
      </c>
      <c r="F148" s="7">
        <f t="shared" si="17"/>
        <v>5.575186299632656E+42</v>
      </c>
    </row>
    <row r="149" spans="1:6" ht="15">
      <c r="A149" s="7">
        <f t="shared" si="13"/>
        <v>144</v>
      </c>
      <c r="B149" s="7">
        <f t="shared" si="14"/>
        <v>4.484155085839415E-44</v>
      </c>
      <c r="C149" s="7">
        <f t="shared" si="12"/>
        <v>2.4866161820489332E+86</v>
      </c>
      <c r="D149" s="7">
        <f t="shared" si="15"/>
        <v>198.9332408207043</v>
      </c>
      <c r="E149" s="7">
        <f t="shared" si="16"/>
        <v>8.920475035686782E-42</v>
      </c>
      <c r="F149" s="7">
        <f t="shared" si="17"/>
        <v>1.1150372599265312E+43</v>
      </c>
    </row>
    <row r="150" spans="1:6" ht="15">
      <c r="A150" s="7">
        <f t="shared" si="13"/>
        <v>145</v>
      </c>
      <c r="B150" s="7">
        <f t="shared" si="14"/>
        <v>2.2420775429197073E-44</v>
      </c>
      <c r="C150" s="7">
        <f t="shared" si="12"/>
        <v>9.946464728195733E+86</v>
      </c>
      <c r="D150" s="7">
        <f t="shared" si="15"/>
        <v>200.3195351818242</v>
      </c>
      <c r="E150" s="7">
        <f t="shared" si="16"/>
        <v>4.4913193123928225E-42</v>
      </c>
      <c r="F150" s="7">
        <f t="shared" si="17"/>
        <v>2.2300745198530623E+43</v>
      </c>
    </row>
    <row r="151" spans="1:6" ht="15">
      <c r="A151" s="7">
        <f t="shared" si="13"/>
        <v>146</v>
      </c>
      <c r="B151" s="7">
        <f t="shared" si="14"/>
        <v>1.1210387714598537E-44</v>
      </c>
      <c r="C151" s="7">
        <f t="shared" si="12"/>
        <v>3.978585891278293E+87</v>
      </c>
      <c r="D151" s="7">
        <f t="shared" si="15"/>
        <v>201.7058295429441</v>
      </c>
      <c r="E151" s="7">
        <f t="shared" si="16"/>
        <v>2.261200553471127E-42</v>
      </c>
      <c r="F151" s="7">
        <f t="shared" si="17"/>
        <v>4.460149039706125E+43</v>
      </c>
    </row>
    <row r="152" spans="1:6" ht="15">
      <c r="A152" s="7">
        <f t="shared" si="13"/>
        <v>147</v>
      </c>
      <c r="B152" s="7">
        <f t="shared" si="14"/>
        <v>5.605193857299268E-45</v>
      </c>
      <c r="C152" s="7">
        <f t="shared" si="12"/>
        <v>1.5914343565113173E+88</v>
      </c>
      <c r="D152" s="7">
        <f t="shared" si="15"/>
        <v>203.09212390406398</v>
      </c>
      <c r="E152" s="7">
        <f t="shared" si="16"/>
        <v>1.1383707253729213E-42</v>
      </c>
      <c r="F152" s="7">
        <f t="shared" si="17"/>
        <v>8.92029807941225E+43</v>
      </c>
    </row>
    <row r="153" spans="1:6" ht="15">
      <c r="A153" s="7">
        <f t="shared" si="13"/>
        <v>148</v>
      </c>
      <c r="B153" s="7">
        <f t="shared" si="14"/>
        <v>2.802596928649634E-45</v>
      </c>
      <c r="C153" s="7">
        <f t="shared" si="12"/>
        <v>6.365737426045269E+88</v>
      </c>
      <c r="D153" s="7">
        <f t="shared" si="15"/>
        <v>204.47841826518388</v>
      </c>
      <c r="E153" s="7">
        <f t="shared" si="16"/>
        <v>5.730705870051396E-43</v>
      </c>
      <c r="F153" s="7">
        <f t="shared" si="17"/>
        <v>1.78405961588245E+44</v>
      </c>
    </row>
    <row r="154" spans="1:6" ht="15">
      <c r="A154" s="7">
        <f t="shared" si="13"/>
        <v>149</v>
      </c>
      <c r="B154" s="7">
        <f t="shared" si="14"/>
        <v>1.401298464324817E-45</v>
      </c>
      <c r="C154" s="7">
        <f t="shared" si="12"/>
        <v>2.5462949704181076E+89</v>
      </c>
      <c r="D154" s="7">
        <f t="shared" si="15"/>
        <v>205.86471262630377</v>
      </c>
      <c r="E154" s="7">
        <f t="shared" si="16"/>
        <v>2.8847790566190925E-43</v>
      </c>
      <c r="F154" s="7">
        <f t="shared" si="17"/>
        <v>3.5681192317649E+44</v>
      </c>
    </row>
    <row r="155" spans="1:6" ht="15">
      <c r="A155" s="7">
        <f t="shared" si="13"/>
        <v>150</v>
      </c>
      <c r="B155" s="7">
        <f t="shared" si="14"/>
        <v>7.006492321624085E-46</v>
      </c>
      <c r="C155" s="7">
        <f t="shared" si="12"/>
        <v>1.018517988167243E+90</v>
      </c>
      <c r="D155" s="7">
        <f t="shared" si="15"/>
        <v>207.25100698742364</v>
      </c>
      <c r="E155" s="7">
        <f t="shared" si="16"/>
        <v>1.4521025891062434E-43</v>
      </c>
      <c r="F155" s="7">
        <f t="shared" si="17"/>
        <v>7.1362384635298E+44</v>
      </c>
    </row>
    <row r="156" spans="1:6" ht="15">
      <c r="A156" s="7">
        <f t="shared" si="13"/>
        <v>151</v>
      </c>
      <c r="B156" s="7">
        <f t="shared" si="14"/>
        <v>3.503246160812043E-46</v>
      </c>
      <c r="C156" s="7">
        <f t="shared" si="12"/>
        <v>4.074071952668972E+90</v>
      </c>
      <c r="D156" s="7">
        <f t="shared" si="15"/>
        <v>208.63730134854353</v>
      </c>
      <c r="E156" s="7">
        <f t="shared" si="16"/>
        <v>7.309078249514703E-44</v>
      </c>
      <c r="F156" s="7">
        <f t="shared" si="17"/>
        <v>1.42724769270596E+45</v>
      </c>
    </row>
    <row r="157" spans="1:6" ht="15">
      <c r="A157" s="7">
        <f t="shared" si="13"/>
        <v>152</v>
      </c>
      <c r="B157" s="7">
        <f t="shared" si="14"/>
        <v>1.7516230804060213E-46</v>
      </c>
      <c r="C157" s="7">
        <f t="shared" si="12"/>
        <v>1.629628781067589E+91</v>
      </c>
      <c r="D157" s="7">
        <f t="shared" si="15"/>
        <v>210.02359570966343</v>
      </c>
      <c r="E157" s="7">
        <f t="shared" si="16"/>
        <v>3.678821776749095E-44</v>
      </c>
      <c r="F157" s="7">
        <f t="shared" si="17"/>
        <v>2.85449538541192E+45</v>
      </c>
    </row>
    <row r="158" spans="1:6" ht="15">
      <c r="A158" s="7">
        <f t="shared" si="13"/>
        <v>153</v>
      </c>
      <c r="B158" s="7">
        <f t="shared" si="14"/>
        <v>8.758115402030107E-47</v>
      </c>
      <c r="C158" s="7">
        <f t="shared" si="12"/>
        <v>6.518515124270356E+91</v>
      </c>
      <c r="D158" s="7">
        <f t="shared" si="15"/>
        <v>211.40989007078332</v>
      </c>
      <c r="E158" s="7">
        <f t="shared" si="16"/>
        <v>1.851552214370419E-44</v>
      </c>
      <c r="F158" s="7">
        <f t="shared" si="17"/>
        <v>5.70899077082384E+45</v>
      </c>
    </row>
    <row r="159" spans="1:6" ht="15">
      <c r="A159" s="7">
        <f t="shared" si="13"/>
        <v>154</v>
      </c>
      <c r="B159" s="7">
        <f t="shared" si="14"/>
        <v>4.3790577010150533E-47</v>
      </c>
      <c r="C159" s="7">
        <f t="shared" si="12"/>
        <v>2.6074060497081422E+92</v>
      </c>
      <c r="D159" s="7">
        <f t="shared" si="15"/>
        <v>212.7961844319032</v>
      </c>
      <c r="E159" s="7">
        <f t="shared" si="16"/>
        <v>9.318467701831454E-45</v>
      </c>
      <c r="F159" s="7">
        <f t="shared" si="17"/>
        <v>1.141798154164768E+46</v>
      </c>
    </row>
    <row r="160" spans="1:6" ht="15">
      <c r="A160" s="7">
        <f t="shared" si="13"/>
        <v>155</v>
      </c>
      <c r="B160" s="7">
        <f t="shared" si="14"/>
        <v>2.1895288505075267E-47</v>
      </c>
      <c r="C160" s="7">
        <f t="shared" si="12"/>
        <v>1.0429624198832569E+93</v>
      </c>
      <c r="D160" s="7">
        <f t="shared" si="15"/>
        <v>214.1824787930231</v>
      </c>
      <c r="E160" s="7">
        <f t="shared" si="16"/>
        <v>4.689587165905406E-45</v>
      </c>
      <c r="F160" s="7">
        <f t="shared" si="17"/>
        <v>2.283596308329536E+46</v>
      </c>
    </row>
    <row r="161" spans="1:6" ht="15">
      <c r="A161" s="7">
        <f t="shared" si="13"/>
        <v>156</v>
      </c>
      <c r="B161" s="7">
        <f t="shared" si="14"/>
        <v>1.0947644252537633E-47</v>
      </c>
      <c r="C161" s="7">
        <f t="shared" si="12"/>
        <v>4.1718496795330275E+93</v>
      </c>
      <c r="D161" s="7">
        <f t="shared" si="15"/>
        <v>215.568773154143</v>
      </c>
      <c r="E161" s="7">
        <f t="shared" si="16"/>
        <v>2.3599702404475425E-45</v>
      </c>
      <c r="F161" s="7">
        <f t="shared" si="17"/>
        <v>4.567192616659072E+46</v>
      </c>
    </row>
    <row r="162" spans="1:6" ht="15">
      <c r="A162" s="7">
        <f t="shared" si="13"/>
        <v>157</v>
      </c>
      <c r="B162" s="7">
        <f t="shared" si="14"/>
        <v>5.473822126268817E-48</v>
      </c>
      <c r="C162" s="7">
        <f t="shared" si="12"/>
        <v>1.668739871813211E+94</v>
      </c>
      <c r="D162" s="7">
        <f t="shared" si="15"/>
        <v>216.95506751526287</v>
      </c>
      <c r="E162" s="7">
        <f t="shared" si="16"/>
        <v>1.1875734489711909E-45</v>
      </c>
      <c r="F162" s="7">
        <f t="shared" si="17"/>
        <v>9.134385233318143E+46</v>
      </c>
    </row>
    <row r="163" spans="1:6" ht="15">
      <c r="A163" s="7">
        <f t="shared" si="13"/>
        <v>158</v>
      </c>
      <c r="B163" s="7">
        <f t="shared" si="14"/>
        <v>2.7369110631344083E-48</v>
      </c>
      <c r="C163" s="7">
        <f t="shared" si="12"/>
        <v>6.674959487252844E+94</v>
      </c>
      <c r="D163" s="7">
        <f t="shared" si="15"/>
        <v>218.34136187638276</v>
      </c>
      <c r="E163" s="7">
        <f t="shared" si="16"/>
        <v>5.975808888593053E-46</v>
      </c>
      <c r="F163" s="7">
        <f t="shared" si="17"/>
        <v>1.8268770466636286E+47</v>
      </c>
    </row>
    <row r="164" spans="1:6" ht="15">
      <c r="A164" s="7">
        <f t="shared" si="13"/>
        <v>159</v>
      </c>
      <c r="B164" s="7">
        <f t="shared" si="14"/>
        <v>1.3684555315672042E-48</v>
      </c>
      <c r="C164" s="7">
        <f t="shared" si="12"/>
        <v>2.6699837949011376E+95</v>
      </c>
      <c r="D164" s="7">
        <f t="shared" si="15"/>
        <v>219.72765623750266</v>
      </c>
      <c r="E164" s="7">
        <f t="shared" si="16"/>
        <v>3.006875266165076E-46</v>
      </c>
      <c r="F164" s="7">
        <f t="shared" si="17"/>
        <v>3.6537540933272573E+47</v>
      </c>
    </row>
    <row r="165" spans="1:6" ht="15">
      <c r="A165" s="7">
        <f t="shared" si="13"/>
        <v>160</v>
      </c>
      <c r="B165" s="7">
        <f t="shared" si="14"/>
        <v>6.842277657836021E-49</v>
      </c>
      <c r="C165" s="7">
        <f t="shared" si="12"/>
        <v>1.067993517960455E+96</v>
      </c>
      <c r="D165" s="7">
        <f t="shared" si="15"/>
        <v>221.11395059862255</v>
      </c>
      <c r="E165" s="7">
        <f t="shared" si="16"/>
        <v>1.5129230440168127E-46</v>
      </c>
      <c r="F165" s="7">
        <f t="shared" si="17"/>
        <v>7.307508186654515E+47</v>
      </c>
    </row>
    <row r="166" spans="1:6" ht="15">
      <c r="A166" s="7">
        <f t="shared" si="13"/>
        <v>161</v>
      </c>
      <c r="B166" s="7">
        <f t="shared" si="14"/>
        <v>3.4211388289180104E-49</v>
      </c>
      <c r="C166" s="7">
        <f t="shared" si="12"/>
        <v>4.27197407184182E+96</v>
      </c>
      <c r="D166" s="7">
        <f t="shared" si="15"/>
        <v>222.50024495974245</v>
      </c>
      <c r="E166" s="7">
        <f t="shared" si="16"/>
        <v>7.612042274755437E-47</v>
      </c>
      <c r="F166" s="7">
        <f t="shared" si="17"/>
        <v>1.461501637330903E+48</v>
      </c>
    </row>
    <row r="167" spans="1:6" ht="15">
      <c r="A167" s="7">
        <f t="shared" si="13"/>
        <v>162</v>
      </c>
      <c r="B167" s="7">
        <f t="shared" si="14"/>
        <v>1.7105694144590052E-49</v>
      </c>
      <c r="C167" s="7">
        <f t="shared" si="12"/>
        <v>1.708789628736728E+97</v>
      </c>
      <c r="D167" s="7">
        <f t="shared" si="15"/>
        <v>223.88653932086234</v>
      </c>
      <c r="E167" s="7">
        <f t="shared" si="16"/>
        <v>3.8297346647134054E-47</v>
      </c>
      <c r="F167" s="7">
        <f t="shared" si="17"/>
        <v>2.923003274661806E+48</v>
      </c>
    </row>
    <row r="168" spans="1:6" ht="15">
      <c r="A168" s="7">
        <f t="shared" si="13"/>
        <v>163</v>
      </c>
      <c r="B168" s="7">
        <f t="shared" si="14"/>
        <v>8.552847072295026E-50</v>
      </c>
      <c r="C168" s="7">
        <f t="shared" si="12"/>
        <v>6.835158514946912E+97</v>
      </c>
      <c r="D168" s="7">
        <f t="shared" si="15"/>
        <v>225.27283368198223</v>
      </c>
      <c r="E168" s="7">
        <f t="shared" si="16"/>
        <v>1.926724096024546E-47</v>
      </c>
      <c r="F168" s="7">
        <f t="shared" si="17"/>
        <v>5.846006549323612E+48</v>
      </c>
    </row>
    <row r="169" spans="1:6" ht="15">
      <c r="A169" s="7">
        <f t="shared" si="13"/>
        <v>164</v>
      </c>
      <c r="B169" s="7">
        <f t="shared" si="14"/>
        <v>4.276423536147513E-50</v>
      </c>
      <c r="C169" s="7">
        <f t="shared" si="12"/>
        <v>2.734063405978765E+98</v>
      </c>
      <c r="D169" s="7">
        <f t="shared" si="15"/>
        <v>226.65912804310213</v>
      </c>
      <c r="E169" s="7">
        <f t="shared" si="16"/>
        <v>9.692904298461947E-48</v>
      </c>
      <c r="F169" s="7">
        <f t="shared" si="17"/>
        <v>1.1692013098647223E+49</v>
      </c>
    </row>
    <row r="170" spans="1:6" ht="15">
      <c r="A170" s="7">
        <f t="shared" si="13"/>
        <v>165</v>
      </c>
      <c r="B170" s="7">
        <f t="shared" si="14"/>
        <v>2.1382117680737565E-50</v>
      </c>
      <c r="C170" s="7">
        <f t="shared" si="12"/>
        <v>1.093625362391506E+99</v>
      </c>
      <c r="D170" s="7">
        <f t="shared" si="15"/>
        <v>228.045422404222</v>
      </c>
      <c r="E170" s="7">
        <f t="shared" si="16"/>
        <v>4.8760940584005816E-48</v>
      </c>
      <c r="F170" s="7">
        <f t="shared" si="17"/>
        <v>2.3384026197294447E+49</v>
      </c>
    </row>
    <row r="171" spans="1:6" ht="15">
      <c r="A171" s="7">
        <f t="shared" si="13"/>
        <v>166</v>
      </c>
      <c r="B171" s="7">
        <f t="shared" si="14"/>
        <v>1.0691058840368783E-50</v>
      </c>
      <c r="C171" s="7">
        <f t="shared" si="12"/>
        <v>4.374501449566024E+99</v>
      </c>
      <c r="D171" s="7">
        <f t="shared" si="15"/>
        <v>229.4317167653419</v>
      </c>
      <c r="E171" s="7">
        <f t="shared" si="16"/>
        <v>2.452867983785095E-48</v>
      </c>
      <c r="F171" s="7">
        <f t="shared" si="17"/>
        <v>4.6768052394588893E+49</v>
      </c>
    </row>
    <row r="172" spans="1:6" ht="15">
      <c r="A172" s="7">
        <f t="shared" si="13"/>
        <v>167</v>
      </c>
      <c r="B172" s="7">
        <f t="shared" si="14"/>
        <v>5.345529420184391E-51</v>
      </c>
      <c r="C172" s="7">
        <f t="shared" si="12"/>
        <v>1.7498005798264095E+100</v>
      </c>
      <c r="D172" s="7">
        <f t="shared" si="15"/>
        <v>230.81801112646178</v>
      </c>
      <c r="E172" s="7">
        <f t="shared" si="16"/>
        <v>1.2338444691849496E-48</v>
      </c>
      <c r="F172" s="7">
        <f t="shared" si="17"/>
        <v>9.353610478917779E+49</v>
      </c>
    </row>
    <row r="173" spans="1:6" ht="15">
      <c r="A173" s="7">
        <f t="shared" si="13"/>
        <v>168</v>
      </c>
      <c r="B173" s="7">
        <f t="shared" si="14"/>
        <v>2.6727647100921956E-51</v>
      </c>
      <c r="C173" s="7">
        <f t="shared" si="12"/>
        <v>6.999202319305638E+100</v>
      </c>
      <c r="D173" s="7">
        <f t="shared" si="15"/>
        <v>232.20430548758168</v>
      </c>
      <c r="E173" s="7">
        <f t="shared" si="16"/>
        <v>6.206274732386759E-49</v>
      </c>
      <c r="F173" s="7">
        <f t="shared" si="17"/>
        <v>1.8707220957835557E+50</v>
      </c>
    </row>
    <row r="174" spans="1:6" ht="15">
      <c r="A174" s="7">
        <f t="shared" si="13"/>
        <v>169</v>
      </c>
      <c r="B174" s="7">
        <f t="shared" si="14"/>
        <v>1.3363823550460978E-51</v>
      </c>
      <c r="C174" s="7">
        <f t="shared" si="12"/>
        <v>2.7996809277222553E+101</v>
      </c>
      <c r="D174" s="7">
        <f t="shared" si="15"/>
        <v>233.59059984870157</v>
      </c>
      <c r="E174" s="7">
        <f t="shared" si="16"/>
        <v>3.1216635594243847E-49</v>
      </c>
      <c r="F174" s="7">
        <f t="shared" si="17"/>
        <v>3.7414441915671115E+50</v>
      </c>
    </row>
    <row r="175" spans="1:6" ht="15">
      <c r="A175" s="7">
        <f t="shared" si="13"/>
        <v>170</v>
      </c>
      <c r="B175" s="7">
        <f t="shared" si="14"/>
        <v>6.681911775230489E-52</v>
      </c>
      <c r="C175" s="7">
        <f t="shared" si="12"/>
        <v>1.1198723710889021E+102</v>
      </c>
      <c r="D175" s="7">
        <f t="shared" si="15"/>
        <v>234.97689420982147</v>
      </c>
      <c r="E175" s="7">
        <f t="shared" si="16"/>
        <v>1.570094876327695E-49</v>
      </c>
      <c r="F175" s="7">
        <f t="shared" si="17"/>
        <v>7.482888383134223E+50</v>
      </c>
    </row>
    <row r="176" spans="1:6" ht="15">
      <c r="A176" s="7">
        <f t="shared" si="13"/>
        <v>171</v>
      </c>
      <c r="B176" s="7">
        <f t="shared" si="14"/>
        <v>3.3409558876152446E-52</v>
      </c>
      <c r="C176" s="7">
        <f t="shared" si="12"/>
        <v>4.4794894843556084E+102</v>
      </c>
      <c r="D176" s="7">
        <f t="shared" si="15"/>
        <v>236.36318857094136</v>
      </c>
      <c r="E176" s="7">
        <f t="shared" si="16"/>
        <v>7.896789864715988E-50</v>
      </c>
      <c r="F176" s="7">
        <f t="shared" si="17"/>
        <v>1.4965776766268446E+51</v>
      </c>
    </row>
    <row r="177" spans="1:6" ht="15">
      <c r="A177" s="7">
        <f t="shared" si="13"/>
        <v>172</v>
      </c>
      <c r="B177" s="7">
        <f t="shared" si="14"/>
        <v>1.6704779438076223E-52</v>
      </c>
      <c r="C177" s="7">
        <f t="shared" si="12"/>
        <v>1.7917957937422434E+103</v>
      </c>
      <c r="D177" s="7">
        <f t="shared" si="15"/>
        <v>237.74948293206126</v>
      </c>
      <c r="E177" s="7">
        <f t="shared" si="16"/>
        <v>3.9715526738967507E-50</v>
      </c>
      <c r="F177" s="7">
        <f t="shared" si="17"/>
        <v>2.9931553532536892E+51</v>
      </c>
    </row>
    <row r="178" spans="1:6" ht="15">
      <c r="A178" s="7">
        <f t="shared" si="13"/>
        <v>173</v>
      </c>
      <c r="B178" s="7">
        <f t="shared" si="14"/>
        <v>8.352389719038111E-53</v>
      </c>
      <c r="C178" s="7">
        <f t="shared" si="12"/>
        <v>7.167183174968974E+103</v>
      </c>
      <c r="D178" s="7">
        <f t="shared" si="15"/>
        <v>239.13577729318112</v>
      </c>
      <c r="E178" s="7">
        <f t="shared" si="16"/>
        <v>1.9973552077177534E-50</v>
      </c>
      <c r="F178" s="7">
        <f t="shared" si="17"/>
        <v>5.986310706507379E+51</v>
      </c>
    </row>
    <row r="179" spans="1:6" ht="15">
      <c r="A179" s="7">
        <f t="shared" si="13"/>
        <v>174</v>
      </c>
      <c r="B179" s="7">
        <f t="shared" si="14"/>
        <v>4.176194859519056E-53</v>
      </c>
      <c r="C179" s="7">
        <f t="shared" si="12"/>
        <v>2.8668732699875894E+104</v>
      </c>
      <c r="D179" s="7">
        <f t="shared" si="15"/>
        <v>240.52207165430102</v>
      </c>
      <c r="E179" s="7">
        <f t="shared" si="16"/>
        <v>1.0044670392435659E-50</v>
      </c>
      <c r="F179" s="7">
        <f t="shared" si="17"/>
        <v>1.1972621413014757E+52</v>
      </c>
    </row>
    <row r="180" spans="1:6" ht="15">
      <c r="A180" s="7">
        <f t="shared" si="13"/>
        <v>175</v>
      </c>
      <c r="B180" s="7">
        <f t="shared" si="14"/>
        <v>2.088097429759528E-53</v>
      </c>
      <c r="C180" s="7">
        <f t="shared" si="12"/>
        <v>1.1467493079950358E+105</v>
      </c>
      <c r="D180" s="7">
        <f t="shared" si="15"/>
        <v>241.9083660154209</v>
      </c>
      <c r="E180" s="7">
        <f t="shared" si="16"/>
        <v>5.051282373141275E-51</v>
      </c>
      <c r="F180" s="7">
        <f t="shared" si="17"/>
        <v>2.3945242826029513E+52</v>
      </c>
    </row>
    <row r="181" spans="1:6" ht="15">
      <c r="A181" s="7">
        <f t="shared" si="13"/>
        <v>176</v>
      </c>
      <c r="B181" s="7">
        <f t="shared" si="14"/>
        <v>1.044048714879764E-53</v>
      </c>
      <c r="C181" s="7">
        <f t="shared" si="12"/>
        <v>4.586997231980143E+105</v>
      </c>
      <c r="D181" s="7">
        <f t="shared" si="15"/>
        <v>243.2946603765408</v>
      </c>
      <c r="E181" s="7">
        <f t="shared" si="16"/>
        <v>2.5401147750323605E-51</v>
      </c>
      <c r="F181" s="7">
        <f t="shared" si="17"/>
        <v>4.789048565205903E+52</v>
      </c>
    </row>
    <row r="182" spans="1:6" ht="15">
      <c r="A182" s="7">
        <f t="shared" si="13"/>
        <v>177</v>
      </c>
      <c r="B182" s="7">
        <f t="shared" si="14"/>
        <v>5.22024357439882E-54</v>
      </c>
      <c r="C182" s="7">
        <f t="shared" si="12"/>
        <v>1.8347988927920572E+106</v>
      </c>
      <c r="D182" s="7">
        <f t="shared" si="15"/>
        <v>244.6809547376607</v>
      </c>
      <c r="E182" s="7">
        <f t="shared" si="16"/>
        <v>1.2772941817470417E-51</v>
      </c>
      <c r="F182" s="7">
        <f t="shared" si="17"/>
        <v>9.578097130411805E+52</v>
      </c>
    </row>
    <row r="183" spans="1:6" ht="15">
      <c r="A183" s="7">
        <f t="shared" si="13"/>
        <v>178</v>
      </c>
      <c r="B183" s="7">
        <f t="shared" si="14"/>
        <v>2.61012178719941E-54</v>
      </c>
      <c r="C183" s="7">
        <f t="shared" si="12"/>
        <v>7.339195571168229E+106</v>
      </c>
      <c r="D183" s="7">
        <f t="shared" si="15"/>
        <v>246.0672490987806</v>
      </c>
      <c r="E183" s="7">
        <f t="shared" si="16"/>
        <v>6.422654879889516E-52</v>
      </c>
      <c r="F183" s="7">
        <f t="shared" si="17"/>
        <v>1.915619426082361E+53</v>
      </c>
    </row>
    <row r="184" spans="1:6" ht="15">
      <c r="A184" s="7">
        <f t="shared" si="13"/>
        <v>179</v>
      </c>
      <c r="B184" s="7">
        <f t="shared" si="14"/>
        <v>1.305060893599705E-54</v>
      </c>
      <c r="C184" s="7">
        <f t="shared" si="12"/>
        <v>2.9356782284672915E+107</v>
      </c>
      <c r="D184" s="7">
        <f t="shared" si="15"/>
        <v>247.4535434599005</v>
      </c>
      <c r="E184" s="7">
        <f t="shared" si="16"/>
        <v>3.2294194255219114E-52</v>
      </c>
      <c r="F184" s="7">
        <f t="shared" si="17"/>
        <v>3.831238852164722E+53</v>
      </c>
    </row>
    <row r="185" spans="1:6" ht="15">
      <c r="A185" s="7">
        <f t="shared" si="13"/>
        <v>180</v>
      </c>
      <c r="B185" s="7">
        <f t="shared" si="14"/>
        <v>6.525304467998525E-55</v>
      </c>
      <c r="C185" s="7">
        <f t="shared" si="12"/>
        <v>1.1742712913869166E+108</v>
      </c>
      <c r="D185" s="7">
        <f t="shared" si="15"/>
        <v>248.83983782102035</v>
      </c>
      <c r="E185" s="7">
        <f t="shared" si="16"/>
        <v>1.6237557055495323E-52</v>
      </c>
      <c r="F185" s="7">
        <f t="shared" si="17"/>
        <v>7.662477704329444E+53</v>
      </c>
    </row>
    <row r="186" spans="1:6" ht="15">
      <c r="A186" s="7">
        <f t="shared" si="13"/>
        <v>181</v>
      </c>
      <c r="B186" s="7">
        <f t="shared" si="14"/>
        <v>3.2626522339992623E-55</v>
      </c>
      <c r="C186" s="7">
        <f t="shared" si="12"/>
        <v>4.6970851655476665E+108</v>
      </c>
      <c r="D186" s="7">
        <f t="shared" si="15"/>
        <v>250.22613218214025</v>
      </c>
      <c r="E186" s="7">
        <f t="shared" si="16"/>
        <v>8.164008491690546E-53</v>
      </c>
      <c r="F186" s="7">
        <f t="shared" si="17"/>
        <v>1.532495540865889E+54</v>
      </c>
    </row>
    <row r="187" spans="1:6" ht="15">
      <c r="A187" s="7">
        <f t="shared" si="13"/>
        <v>182</v>
      </c>
      <c r="B187" s="7">
        <f t="shared" si="14"/>
        <v>1.6313261169996311E-55</v>
      </c>
      <c r="C187" s="7">
        <f t="shared" si="12"/>
        <v>1.8788340662190666E+109</v>
      </c>
      <c r="D187" s="7">
        <f t="shared" si="15"/>
        <v>251.61242654326014</v>
      </c>
      <c r="E187" s="7">
        <f t="shared" si="16"/>
        <v>4.104619227816715E-53</v>
      </c>
      <c r="F187" s="7">
        <f t="shared" si="17"/>
        <v>3.064991081731778E+54</v>
      </c>
    </row>
    <row r="188" spans="1:6" ht="15">
      <c r="A188" s="7">
        <f t="shared" si="13"/>
        <v>183</v>
      </c>
      <c r="B188" s="7">
        <f t="shared" si="14"/>
        <v>8.156630584998156E-56</v>
      </c>
      <c r="C188" s="7">
        <f t="shared" si="12"/>
        <v>7.515336264876266E+109</v>
      </c>
      <c r="D188" s="7">
        <f t="shared" si="15"/>
        <v>252.99872090438004</v>
      </c>
      <c r="E188" s="7">
        <f t="shared" si="16"/>
        <v>2.0636171048940784E-53</v>
      </c>
      <c r="F188" s="7">
        <f t="shared" si="17"/>
        <v>6.129982163463556E+54</v>
      </c>
    </row>
    <row r="189" spans="1:6" ht="15">
      <c r="A189" s="7">
        <f t="shared" si="13"/>
        <v>184</v>
      </c>
      <c r="B189" s="7">
        <f t="shared" si="14"/>
        <v>4.078315292499078E-56</v>
      </c>
      <c r="C189" s="7">
        <f t="shared" si="12"/>
        <v>3.0061345059505065E+110</v>
      </c>
      <c r="D189" s="7">
        <f t="shared" si="15"/>
        <v>254.38501526549993</v>
      </c>
      <c r="E189" s="7">
        <f t="shared" si="16"/>
        <v>1.0374622979398997E-53</v>
      </c>
      <c r="F189" s="7">
        <f t="shared" si="17"/>
        <v>1.2259964326927111E+55</v>
      </c>
    </row>
    <row r="190" spans="1:6" ht="15">
      <c r="A190" s="7">
        <f t="shared" si="13"/>
        <v>185</v>
      </c>
      <c r="B190" s="7">
        <f t="shared" si="14"/>
        <v>2.039157646249539E-56</v>
      </c>
      <c r="C190" s="7">
        <f t="shared" si="12"/>
        <v>1.2024538023802026E+111</v>
      </c>
      <c r="D190" s="7">
        <f t="shared" si="15"/>
        <v>255.77130962661982</v>
      </c>
      <c r="E190" s="7">
        <f t="shared" si="16"/>
        <v>5.215580217163801E-54</v>
      </c>
      <c r="F190" s="7">
        <f t="shared" si="17"/>
        <v>2.4519928653854222E+55</v>
      </c>
    </row>
    <row r="191" spans="1:6" ht="15">
      <c r="A191" s="7">
        <f t="shared" si="13"/>
        <v>186</v>
      </c>
      <c r="B191" s="7">
        <f t="shared" si="14"/>
        <v>1.0195788231247695E-56</v>
      </c>
      <c r="C191" s="7">
        <f t="shared" si="12"/>
        <v>4.8098152095208105E+111</v>
      </c>
      <c r="D191" s="7">
        <f t="shared" si="15"/>
        <v>257.1576039877397</v>
      </c>
      <c r="E191" s="7">
        <f t="shared" si="16"/>
        <v>2.621924472314052E-54</v>
      </c>
      <c r="F191" s="7">
        <f t="shared" si="17"/>
        <v>4.9039857307708443E+55</v>
      </c>
    </row>
    <row r="192" spans="1:6" ht="15">
      <c r="A192" s="7">
        <f t="shared" si="13"/>
        <v>187</v>
      </c>
      <c r="B192" s="7">
        <f t="shared" si="14"/>
        <v>5.0978941156238473E-57</v>
      </c>
      <c r="C192" s="7">
        <f t="shared" si="12"/>
        <v>1.9239260838083242E+112</v>
      </c>
      <c r="D192" s="7">
        <f t="shared" si="15"/>
        <v>258.5438983488596</v>
      </c>
      <c r="E192" s="7">
        <f t="shared" si="16"/>
        <v>1.3180294180231016E-54</v>
      </c>
      <c r="F192" s="7">
        <f t="shared" si="17"/>
        <v>9.807971461541689E+55</v>
      </c>
    </row>
    <row r="193" spans="1:6" ht="15">
      <c r="A193" s="7">
        <f t="shared" si="13"/>
        <v>188</v>
      </c>
      <c r="B193" s="7">
        <f t="shared" si="14"/>
        <v>2.5489470578119236E-57</v>
      </c>
      <c r="C193" s="7">
        <f t="shared" si="12"/>
        <v>7.695704335233297E+112</v>
      </c>
      <c r="D193" s="7">
        <f t="shared" si="15"/>
        <v>259.9301927099795</v>
      </c>
      <c r="E193" s="7">
        <f t="shared" si="16"/>
        <v>6.625482999445886E-55</v>
      </c>
      <c r="F193" s="7">
        <f t="shared" si="17"/>
        <v>1.9615942923083377E+56</v>
      </c>
    </row>
    <row r="194" spans="1:6" ht="15">
      <c r="A194" s="7">
        <f t="shared" si="13"/>
        <v>189</v>
      </c>
      <c r="B194" s="7">
        <f t="shared" si="14"/>
        <v>1.2744735289059618E-57</v>
      </c>
      <c r="C194" s="7">
        <f t="shared" si="12"/>
        <v>3.078281734093319E+113</v>
      </c>
      <c r="D194" s="7">
        <f t="shared" si="15"/>
        <v>261.3164870710994</v>
      </c>
      <c r="E194" s="7">
        <f t="shared" si="16"/>
        <v>3.330409454388132E-55</v>
      </c>
      <c r="F194" s="7">
        <f t="shared" si="17"/>
        <v>3.9231885846166755E+56</v>
      </c>
    </row>
    <row r="195" spans="1:6" ht="15">
      <c r="A195" s="7">
        <f t="shared" si="13"/>
        <v>190</v>
      </c>
      <c r="B195" s="7">
        <f t="shared" si="14"/>
        <v>6.372367644529809E-58</v>
      </c>
      <c r="C195" s="7">
        <f t="shared" si="12"/>
        <v>1.2313126936373275E+114</v>
      </c>
      <c r="D195" s="7">
        <f t="shared" si="15"/>
        <v>262.7027814322193</v>
      </c>
      <c r="E195" s="7">
        <f t="shared" si="16"/>
        <v>1.6740387045266606E-55</v>
      </c>
      <c r="F195" s="7">
        <f t="shared" si="17"/>
        <v>7.846377169233351E+56</v>
      </c>
    </row>
    <row r="196" spans="1:6" ht="15">
      <c r="A196" s="7">
        <f t="shared" si="13"/>
        <v>191</v>
      </c>
      <c r="B196" s="7">
        <f t="shared" si="14"/>
        <v>3.1861838222649046E-58</v>
      </c>
      <c r="C196" s="7">
        <f t="shared" si="12"/>
        <v>4.92525077454931E+114</v>
      </c>
      <c r="D196" s="7">
        <f t="shared" si="15"/>
        <v>264.0890757933392</v>
      </c>
      <c r="E196" s="7">
        <f t="shared" si="16"/>
        <v>8.414363409296275E-56</v>
      </c>
      <c r="F196" s="7">
        <f t="shared" si="17"/>
        <v>1.5692754338466702E+57</v>
      </c>
    </row>
    <row r="197" spans="1:6" ht="15">
      <c r="A197" s="7">
        <f t="shared" si="13"/>
        <v>192</v>
      </c>
      <c r="B197" s="7">
        <f t="shared" si="14"/>
        <v>1.5930919111324523E-58</v>
      </c>
      <c r="C197" s="7">
        <f t="shared" si="12"/>
        <v>1.970100309819724E+115</v>
      </c>
      <c r="D197" s="7">
        <f t="shared" si="15"/>
        <v>265.47537015445903</v>
      </c>
      <c r="E197" s="7">
        <f t="shared" si="16"/>
        <v>4.229266647979623E-56</v>
      </c>
      <c r="F197" s="7">
        <f t="shared" si="17"/>
        <v>3.1385508676933404E+57</v>
      </c>
    </row>
    <row r="198" spans="1:6" ht="15">
      <c r="A198" s="7">
        <f t="shared" si="13"/>
        <v>193</v>
      </c>
      <c r="B198" s="7">
        <f t="shared" si="14"/>
        <v>7.965459555662261E-59</v>
      </c>
      <c r="C198" s="7">
        <f t="shared" si="12"/>
        <v>7.880401239278896E+115</v>
      </c>
      <c r="D198" s="7">
        <f t="shared" si="15"/>
        <v>266.8616645155789</v>
      </c>
      <c r="E198" s="7">
        <f t="shared" si="16"/>
        <v>2.1256757956555548E-56</v>
      </c>
      <c r="F198" s="7">
        <f t="shared" si="17"/>
        <v>6.277101735386681E+57</v>
      </c>
    </row>
    <row r="199" spans="1:6" ht="15">
      <c r="A199" s="7">
        <f t="shared" si="13"/>
        <v>194</v>
      </c>
      <c r="B199" s="7">
        <f t="shared" si="14"/>
        <v>3.982729777831131E-59</v>
      </c>
      <c r="C199" s="7">
        <f>$C$4^(2*A199-1)</f>
        <v>3.1521604957115583E+116</v>
      </c>
      <c r="D199" s="7">
        <f t="shared" si="15"/>
        <v>268.2479588766988</v>
      </c>
      <c r="E199" s="7">
        <f t="shared" si="16"/>
        <v>1.068359133660649E-56</v>
      </c>
      <c r="F199" s="7">
        <f t="shared" si="17"/>
        <v>1.2554203470773362E+58</v>
      </c>
    </row>
    <row r="200" spans="1:6" ht="15">
      <c r="A200" s="7">
        <f>A199+1</f>
        <v>195</v>
      </c>
      <c r="B200" s="7">
        <f>0.5^A200</f>
        <v>1.9913648889155653E-59</v>
      </c>
      <c r="C200" s="7">
        <f>$C$4^(2*A200-1)</f>
        <v>1.2608641982846233E+117</v>
      </c>
      <c r="D200" s="7">
        <f>LN($C$2+C200-$C$3)</f>
        <v>269.6342532378187</v>
      </c>
      <c r="E200" s="7">
        <f>B200*D200</f>
        <v>5.369401847467603E-57</v>
      </c>
      <c r="F200" s="7">
        <f>B200*C200</f>
        <v>2.5108406941546723E+58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8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6.140625" style="0" customWidth="1"/>
    <col min="2" max="2" width="16.57421875" style="0" customWidth="1"/>
    <col min="3" max="3" width="21.421875" style="0" customWidth="1"/>
    <col min="4" max="4" width="17.28125" style="0" customWidth="1"/>
    <col min="5" max="5" width="13.28125" style="0" customWidth="1"/>
    <col min="6" max="6" width="13.00390625" style="0" customWidth="1"/>
  </cols>
  <sheetData>
    <row r="1" spans="1:4" ht="20.25">
      <c r="A1" s="11" t="s">
        <v>30</v>
      </c>
      <c r="B1" s="12"/>
      <c r="C1" s="12"/>
      <c r="D1" s="12"/>
    </row>
    <row r="2" spans="1:13" ht="15">
      <c r="A2" s="9" t="s">
        <v>18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5">
      <c r="A3" s="9" t="s">
        <v>16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5">
      <c r="A4" s="9" t="s">
        <v>17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5">
      <c r="A5" s="9" t="s">
        <v>34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5.75">
      <c r="A6" s="1"/>
      <c r="B6" s="1" t="s">
        <v>21</v>
      </c>
      <c r="C6" s="1" t="s">
        <v>22</v>
      </c>
      <c r="D6" s="1" t="s">
        <v>24</v>
      </c>
      <c r="E6" s="1" t="s">
        <v>26</v>
      </c>
      <c r="F6" s="1" t="s">
        <v>26</v>
      </c>
      <c r="G6" s="1"/>
      <c r="H6" s="1" t="s">
        <v>35</v>
      </c>
      <c r="I6" s="9"/>
      <c r="J6" s="9"/>
      <c r="K6" s="9"/>
      <c r="L6" s="10">
        <f>E108</f>
        <v>65</v>
      </c>
      <c r="M6" s="9"/>
    </row>
    <row r="7" spans="1:13" ht="15.75">
      <c r="A7" s="3" t="s">
        <v>19</v>
      </c>
      <c r="B7" s="3" t="s">
        <v>20</v>
      </c>
      <c r="C7" s="3" t="s">
        <v>23</v>
      </c>
      <c r="D7" s="3" t="s">
        <v>25</v>
      </c>
      <c r="E7" s="3" t="s">
        <v>27</v>
      </c>
      <c r="F7" s="3" t="s">
        <v>28</v>
      </c>
      <c r="G7" s="3"/>
      <c r="H7" s="1" t="s">
        <v>29</v>
      </c>
      <c r="I7" s="9"/>
      <c r="J7" s="9"/>
      <c r="K7" s="9"/>
      <c r="L7" s="10">
        <f>F108</f>
        <v>35</v>
      </c>
      <c r="M7" s="9"/>
    </row>
    <row r="8" spans="1:6" ht="12.75">
      <c r="A8">
        <v>1</v>
      </c>
      <c r="B8">
        <f ca="1">RANDBETWEEN(1,3)</f>
        <v>2</v>
      </c>
      <c r="C8">
        <f ca="1">RANDBETWEEN(1,3)</f>
        <v>2</v>
      </c>
      <c r="D8">
        <f ca="1">IF(B8=C8,IF(B8=1,RANDBETWEEN(2,3),IF(B8=2,1+2*RANDBETWEEN(0,1),3-RANDBETWEEN(1,2))),IF(B8+C8=3,3,IF(B8+C8=5,1,2)))</f>
        <v>1</v>
      </c>
      <c r="E8" t="str">
        <f>IF(B8&lt;&gt;C8,"Wins","Loses")</f>
        <v>Loses</v>
      </c>
      <c r="F8" t="str">
        <f>IF(B8=C8,"Wins","Loses")</f>
        <v>Wins</v>
      </c>
    </row>
    <row r="9" spans="1:6" ht="12.75">
      <c r="A9">
        <f>1+A8</f>
        <v>2</v>
      </c>
      <c r="B9">
        <f ca="1">RANDBETWEEN(1,3)</f>
        <v>3</v>
      </c>
      <c r="C9">
        <f ca="1">RANDBETWEEN(1,3)</f>
        <v>1</v>
      </c>
      <c r="D9">
        <f ca="1">IF(B9=C9,IF(B9=1,RANDBETWEEN(2,3),IF(B9=2,1+2*RANDBETWEEN(0,1),3-RANDBETWEEN(1,2))),IF(B9+C9=3,3,IF(B9+C9=5,1,2)))</f>
        <v>2</v>
      </c>
      <c r="E9" t="str">
        <f>IF(B9&lt;&gt;C9,"Wins","Loses")</f>
        <v>Wins</v>
      </c>
      <c r="F9" t="str">
        <f>IF(B9=C9,"Wins","Loses")</f>
        <v>Loses</v>
      </c>
    </row>
    <row r="10" spans="1:6" ht="12.75">
      <c r="A10">
        <f aca="true" t="shared" si="0" ref="A10:A73">1+A9</f>
        <v>3</v>
      </c>
      <c r="B10">
        <f aca="true" ca="1" t="shared" si="1" ref="B10:C41">RANDBETWEEN(1,3)</f>
        <v>2</v>
      </c>
      <c r="C10">
        <f ca="1" t="shared" si="1"/>
        <v>2</v>
      </c>
      <c r="D10">
        <f aca="true" ca="1" t="shared" si="2" ref="D10:D73">IF(B10=C10,IF(B10=1,RANDBETWEEN(2,3),IF(B10=2,1+2*RANDBETWEEN(0,1),3-RANDBETWEEN(1,2))),IF(B10+C10=3,3,IF(B10+C10=5,1,2)))</f>
        <v>3</v>
      </c>
      <c r="E10" t="str">
        <f aca="true" t="shared" si="3" ref="E10:E73">IF(B10&lt;&gt;C10,"Wins","Loses")</f>
        <v>Loses</v>
      </c>
      <c r="F10" t="str">
        <f aca="true" t="shared" si="4" ref="F10:F73">IF(B10=C10,"Wins","Loses")</f>
        <v>Wins</v>
      </c>
    </row>
    <row r="11" spans="1:6" ht="12.75">
      <c r="A11">
        <f t="shared" si="0"/>
        <v>4</v>
      </c>
      <c r="B11">
        <f ca="1" t="shared" si="1"/>
        <v>3</v>
      </c>
      <c r="C11">
        <f ca="1" t="shared" si="1"/>
        <v>2</v>
      </c>
      <c r="D11">
        <f ca="1" t="shared" si="2"/>
        <v>1</v>
      </c>
      <c r="E11" t="str">
        <f t="shared" si="3"/>
        <v>Wins</v>
      </c>
      <c r="F11" t="str">
        <f t="shared" si="4"/>
        <v>Loses</v>
      </c>
    </row>
    <row r="12" spans="1:6" ht="12.75">
      <c r="A12">
        <f t="shared" si="0"/>
        <v>5</v>
      </c>
      <c r="B12">
        <f ca="1" t="shared" si="1"/>
        <v>2</v>
      </c>
      <c r="C12">
        <f ca="1" t="shared" si="1"/>
        <v>3</v>
      </c>
      <c r="D12">
        <f ca="1" t="shared" si="2"/>
        <v>1</v>
      </c>
      <c r="E12" t="str">
        <f t="shared" si="3"/>
        <v>Wins</v>
      </c>
      <c r="F12" t="str">
        <f t="shared" si="4"/>
        <v>Loses</v>
      </c>
    </row>
    <row r="13" spans="1:8" ht="12.75">
      <c r="A13">
        <f t="shared" si="0"/>
        <v>6</v>
      </c>
      <c r="B13">
        <f ca="1" t="shared" si="1"/>
        <v>1</v>
      </c>
      <c r="C13">
        <f ca="1" t="shared" si="1"/>
        <v>1</v>
      </c>
      <c r="D13">
        <f ca="1" t="shared" si="2"/>
        <v>2</v>
      </c>
      <c r="E13" t="str">
        <f t="shared" si="3"/>
        <v>Loses</v>
      </c>
      <c r="F13" t="str">
        <f t="shared" si="4"/>
        <v>Wins</v>
      </c>
      <c r="H13" s="2" t="s">
        <v>31</v>
      </c>
    </row>
    <row r="14" spans="1:8" ht="12.75">
      <c r="A14">
        <f t="shared" si="0"/>
        <v>7</v>
      </c>
      <c r="B14">
        <f ca="1" t="shared" si="1"/>
        <v>2</v>
      </c>
      <c r="C14">
        <f ca="1" t="shared" si="1"/>
        <v>3</v>
      </c>
      <c r="D14">
        <f ca="1" t="shared" si="2"/>
        <v>1</v>
      </c>
      <c r="E14" t="str">
        <f t="shared" si="3"/>
        <v>Wins</v>
      </c>
      <c r="F14" t="str">
        <f t="shared" si="4"/>
        <v>Loses</v>
      </c>
      <c r="H14" s="2" t="s">
        <v>32</v>
      </c>
    </row>
    <row r="15" spans="1:8" ht="12.75">
      <c r="A15">
        <f t="shared" si="0"/>
        <v>8</v>
      </c>
      <c r="B15">
        <f ca="1" t="shared" si="1"/>
        <v>3</v>
      </c>
      <c r="C15">
        <f ca="1" t="shared" si="1"/>
        <v>3</v>
      </c>
      <c r="D15">
        <f ca="1" t="shared" si="2"/>
        <v>1</v>
      </c>
      <c r="E15" t="str">
        <f t="shared" si="3"/>
        <v>Loses</v>
      </c>
      <c r="F15" t="str">
        <f t="shared" si="4"/>
        <v>Wins</v>
      </c>
      <c r="H15" s="2" t="s">
        <v>33</v>
      </c>
    </row>
    <row r="16" spans="1:6" ht="12.75">
      <c r="A16">
        <f t="shared" si="0"/>
        <v>9</v>
      </c>
      <c r="B16">
        <f ca="1" t="shared" si="1"/>
        <v>1</v>
      </c>
      <c r="C16">
        <f ca="1" t="shared" si="1"/>
        <v>3</v>
      </c>
      <c r="D16">
        <f ca="1" t="shared" si="2"/>
        <v>2</v>
      </c>
      <c r="E16" t="str">
        <f t="shared" si="3"/>
        <v>Wins</v>
      </c>
      <c r="F16" t="str">
        <f t="shared" si="4"/>
        <v>Loses</v>
      </c>
    </row>
    <row r="17" spans="1:6" ht="12.75">
      <c r="A17">
        <f t="shared" si="0"/>
        <v>10</v>
      </c>
      <c r="B17">
        <f ca="1" t="shared" si="1"/>
        <v>3</v>
      </c>
      <c r="C17">
        <f ca="1" t="shared" si="1"/>
        <v>3</v>
      </c>
      <c r="D17">
        <f ca="1" t="shared" si="2"/>
        <v>1</v>
      </c>
      <c r="E17" t="str">
        <f t="shared" si="3"/>
        <v>Loses</v>
      </c>
      <c r="F17" t="str">
        <f t="shared" si="4"/>
        <v>Wins</v>
      </c>
    </row>
    <row r="18" spans="1:6" ht="12.75">
      <c r="A18">
        <f t="shared" si="0"/>
        <v>11</v>
      </c>
      <c r="B18">
        <f ca="1" t="shared" si="1"/>
        <v>2</v>
      </c>
      <c r="C18">
        <f ca="1" t="shared" si="1"/>
        <v>3</v>
      </c>
      <c r="D18">
        <f ca="1" t="shared" si="2"/>
        <v>1</v>
      </c>
      <c r="E18" t="str">
        <f t="shared" si="3"/>
        <v>Wins</v>
      </c>
      <c r="F18" t="str">
        <f t="shared" si="4"/>
        <v>Loses</v>
      </c>
    </row>
    <row r="19" spans="1:6" ht="12.75">
      <c r="A19">
        <f t="shared" si="0"/>
        <v>12</v>
      </c>
      <c r="B19">
        <f ca="1" t="shared" si="1"/>
        <v>2</v>
      </c>
      <c r="C19">
        <f ca="1" t="shared" si="1"/>
        <v>2</v>
      </c>
      <c r="D19">
        <f ca="1" t="shared" si="2"/>
        <v>3</v>
      </c>
      <c r="E19" t="str">
        <f t="shared" si="3"/>
        <v>Loses</v>
      </c>
      <c r="F19" t="str">
        <f t="shared" si="4"/>
        <v>Wins</v>
      </c>
    </row>
    <row r="20" spans="1:6" ht="12.75">
      <c r="A20">
        <f t="shared" si="0"/>
        <v>13</v>
      </c>
      <c r="B20">
        <f ca="1" t="shared" si="1"/>
        <v>2</v>
      </c>
      <c r="C20">
        <f ca="1" t="shared" si="1"/>
        <v>3</v>
      </c>
      <c r="D20">
        <f ca="1" t="shared" si="2"/>
        <v>1</v>
      </c>
      <c r="E20" t="str">
        <f t="shared" si="3"/>
        <v>Wins</v>
      </c>
      <c r="F20" t="str">
        <f t="shared" si="4"/>
        <v>Loses</v>
      </c>
    </row>
    <row r="21" spans="1:6" ht="12.75">
      <c r="A21">
        <f t="shared" si="0"/>
        <v>14</v>
      </c>
      <c r="B21">
        <f ca="1" t="shared" si="1"/>
        <v>2</v>
      </c>
      <c r="C21">
        <f ca="1" t="shared" si="1"/>
        <v>1</v>
      </c>
      <c r="D21">
        <f ca="1" t="shared" si="2"/>
        <v>3</v>
      </c>
      <c r="E21" t="str">
        <f t="shared" si="3"/>
        <v>Wins</v>
      </c>
      <c r="F21" t="str">
        <f t="shared" si="4"/>
        <v>Loses</v>
      </c>
    </row>
    <row r="22" spans="1:6" ht="12.75">
      <c r="A22">
        <f t="shared" si="0"/>
        <v>15</v>
      </c>
      <c r="B22">
        <f ca="1" t="shared" si="1"/>
        <v>2</v>
      </c>
      <c r="C22">
        <f ca="1" t="shared" si="1"/>
        <v>3</v>
      </c>
      <c r="D22">
        <f ca="1" t="shared" si="2"/>
        <v>1</v>
      </c>
      <c r="E22" t="str">
        <f t="shared" si="3"/>
        <v>Wins</v>
      </c>
      <c r="F22" t="str">
        <f t="shared" si="4"/>
        <v>Loses</v>
      </c>
    </row>
    <row r="23" spans="1:6" ht="12.75">
      <c r="A23">
        <f t="shared" si="0"/>
        <v>16</v>
      </c>
      <c r="B23">
        <f ca="1" t="shared" si="1"/>
        <v>3</v>
      </c>
      <c r="C23">
        <f ca="1" t="shared" si="1"/>
        <v>1</v>
      </c>
      <c r="D23">
        <f ca="1" t="shared" si="2"/>
        <v>2</v>
      </c>
      <c r="E23" t="str">
        <f t="shared" si="3"/>
        <v>Wins</v>
      </c>
      <c r="F23" t="str">
        <f t="shared" si="4"/>
        <v>Loses</v>
      </c>
    </row>
    <row r="24" spans="1:6" ht="12.75">
      <c r="A24">
        <f t="shared" si="0"/>
        <v>17</v>
      </c>
      <c r="B24">
        <f ca="1" t="shared" si="1"/>
        <v>3</v>
      </c>
      <c r="C24">
        <f ca="1" t="shared" si="1"/>
        <v>1</v>
      </c>
      <c r="D24">
        <f ca="1" t="shared" si="2"/>
        <v>2</v>
      </c>
      <c r="E24" t="str">
        <f t="shared" si="3"/>
        <v>Wins</v>
      </c>
      <c r="F24" t="str">
        <f t="shared" si="4"/>
        <v>Loses</v>
      </c>
    </row>
    <row r="25" spans="1:6" ht="12.75">
      <c r="A25">
        <f t="shared" si="0"/>
        <v>18</v>
      </c>
      <c r="B25">
        <f ca="1" t="shared" si="1"/>
        <v>1</v>
      </c>
      <c r="C25">
        <f ca="1" t="shared" si="1"/>
        <v>3</v>
      </c>
      <c r="D25">
        <f ca="1" t="shared" si="2"/>
        <v>2</v>
      </c>
      <c r="E25" t="str">
        <f t="shared" si="3"/>
        <v>Wins</v>
      </c>
      <c r="F25" t="str">
        <f t="shared" si="4"/>
        <v>Loses</v>
      </c>
    </row>
    <row r="26" spans="1:6" ht="12.75">
      <c r="A26">
        <f t="shared" si="0"/>
        <v>19</v>
      </c>
      <c r="B26">
        <f ca="1" t="shared" si="1"/>
        <v>3</v>
      </c>
      <c r="C26">
        <f ca="1" t="shared" si="1"/>
        <v>1</v>
      </c>
      <c r="D26">
        <f ca="1" t="shared" si="2"/>
        <v>2</v>
      </c>
      <c r="E26" t="str">
        <f t="shared" si="3"/>
        <v>Wins</v>
      </c>
      <c r="F26" t="str">
        <f t="shared" si="4"/>
        <v>Loses</v>
      </c>
    </row>
    <row r="27" spans="1:6" ht="12.75">
      <c r="A27">
        <f t="shared" si="0"/>
        <v>20</v>
      </c>
      <c r="B27">
        <f ca="1" t="shared" si="1"/>
        <v>2</v>
      </c>
      <c r="C27">
        <f ca="1" t="shared" si="1"/>
        <v>3</v>
      </c>
      <c r="D27">
        <f ca="1" t="shared" si="2"/>
        <v>1</v>
      </c>
      <c r="E27" t="str">
        <f t="shared" si="3"/>
        <v>Wins</v>
      </c>
      <c r="F27" t="str">
        <f t="shared" si="4"/>
        <v>Loses</v>
      </c>
    </row>
    <row r="28" spans="1:6" ht="12.75">
      <c r="A28">
        <f t="shared" si="0"/>
        <v>21</v>
      </c>
      <c r="B28">
        <f ca="1" t="shared" si="1"/>
        <v>1</v>
      </c>
      <c r="C28">
        <f ca="1" t="shared" si="1"/>
        <v>3</v>
      </c>
      <c r="D28">
        <f ca="1" t="shared" si="2"/>
        <v>2</v>
      </c>
      <c r="E28" t="str">
        <f t="shared" si="3"/>
        <v>Wins</v>
      </c>
      <c r="F28" t="str">
        <f t="shared" si="4"/>
        <v>Loses</v>
      </c>
    </row>
    <row r="29" spans="1:6" ht="12.75">
      <c r="A29">
        <f t="shared" si="0"/>
        <v>22</v>
      </c>
      <c r="B29">
        <f ca="1" t="shared" si="1"/>
        <v>1</v>
      </c>
      <c r="C29">
        <f ca="1" t="shared" si="1"/>
        <v>1</v>
      </c>
      <c r="D29">
        <f ca="1" t="shared" si="2"/>
        <v>3</v>
      </c>
      <c r="E29" t="str">
        <f t="shared" si="3"/>
        <v>Loses</v>
      </c>
      <c r="F29" t="str">
        <f t="shared" si="4"/>
        <v>Wins</v>
      </c>
    </row>
    <row r="30" spans="1:6" ht="12.75">
      <c r="A30">
        <f t="shared" si="0"/>
        <v>23</v>
      </c>
      <c r="B30">
        <f ca="1" t="shared" si="1"/>
        <v>3</v>
      </c>
      <c r="C30">
        <f ca="1" t="shared" si="1"/>
        <v>1</v>
      </c>
      <c r="D30">
        <f ca="1" t="shared" si="2"/>
        <v>2</v>
      </c>
      <c r="E30" t="str">
        <f t="shared" si="3"/>
        <v>Wins</v>
      </c>
      <c r="F30" t="str">
        <f t="shared" si="4"/>
        <v>Loses</v>
      </c>
    </row>
    <row r="31" spans="1:6" ht="12.75">
      <c r="A31">
        <f t="shared" si="0"/>
        <v>24</v>
      </c>
      <c r="B31">
        <f ca="1" t="shared" si="1"/>
        <v>1</v>
      </c>
      <c r="C31">
        <f ca="1" t="shared" si="1"/>
        <v>3</v>
      </c>
      <c r="D31">
        <f ca="1" t="shared" si="2"/>
        <v>2</v>
      </c>
      <c r="E31" t="str">
        <f t="shared" si="3"/>
        <v>Wins</v>
      </c>
      <c r="F31" t="str">
        <f t="shared" si="4"/>
        <v>Loses</v>
      </c>
    </row>
    <row r="32" spans="1:6" ht="12.75">
      <c r="A32">
        <f t="shared" si="0"/>
        <v>25</v>
      </c>
      <c r="B32">
        <f ca="1" t="shared" si="1"/>
        <v>1</v>
      </c>
      <c r="C32">
        <f ca="1" t="shared" si="1"/>
        <v>2</v>
      </c>
      <c r="D32">
        <f ca="1" t="shared" si="2"/>
        <v>3</v>
      </c>
      <c r="E32" t="str">
        <f t="shared" si="3"/>
        <v>Wins</v>
      </c>
      <c r="F32" t="str">
        <f t="shared" si="4"/>
        <v>Loses</v>
      </c>
    </row>
    <row r="33" spans="1:6" ht="12.75">
      <c r="A33">
        <f t="shared" si="0"/>
        <v>26</v>
      </c>
      <c r="B33">
        <f ca="1" t="shared" si="1"/>
        <v>1</v>
      </c>
      <c r="C33">
        <f ca="1" t="shared" si="1"/>
        <v>2</v>
      </c>
      <c r="D33">
        <f ca="1" t="shared" si="2"/>
        <v>3</v>
      </c>
      <c r="E33" t="str">
        <f t="shared" si="3"/>
        <v>Wins</v>
      </c>
      <c r="F33" t="str">
        <f t="shared" si="4"/>
        <v>Loses</v>
      </c>
    </row>
    <row r="34" spans="1:6" ht="12.75">
      <c r="A34">
        <f t="shared" si="0"/>
        <v>27</v>
      </c>
      <c r="B34">
        <f ca="1" t="shared" si="1"/>
        <v>2</v>
      </c>
      <c r="C34">
        <f ca="1" t="shared" si="1"/>
        <v>2</v>
      </c>
      <c r="D34">
        <f ca="1" t="shared" si="2"/>
        <v>1</v>
      </c>
      <c r="E34" t="str">
        <f t="shared" si="3"/>
        <v>Loses</v>
      </c>
      <c r="F34" t="str">
        <f t="shared" si="4"/>
        <v>Wins</v>
      </c>
    </row>
    <row r="35" spans="1:6" ht="12.75">
      <c r="A35">
        <f t="shared" si="0"/>
        <v>28</v>
      </c>
      <c r="B35">
        <f ca="1" t="shared" si="1"/>
        <v>2</v>
      </c>
      <c r="C35">
        <f ca="1" t="shared" si="1"/>
        <v>1</v>
      </c>
      <c r="D35">
        <f ca="1" t="shared" si="2"/>
        <v>3</v>
      </c>
      <c r="E35" t="str">
        <f t="shared" si="3"/>
        <v>Wins</v>
      </c>
      <c r="F35" t="str">
        <f t="shared" si="4"/>
        <v>Loses</v>
      </c>
    </row>
    <row r="36" spans="1:6" ht="12.75">
      <c r="A36">
        <f t="shared" si="0"/>
        <v>29</v>
      </c>
      <c r="B36">
        <f ca="1" t="shared" si="1"/>
        <v>1</v>
      </c>
      <c r="C36">
        <f ca="1" t="shared" si="1"/>
        <v>2</v>
      </c>
      <c r="D36">
        <f ca="1" t="shared" si="2"/>
        <v>3</v>
      </c>
      <c r="E36" t="str">
        <f t="shared" si="3"/>
        <v>Wins</v>
      </c>
      <c r="F36" t="str">
        <f t="shared" si="4"/>
        <v>Loses</v>
      </c>
    </row>
    <row r="37" spans="1:6" ht="12.75">
      <c r="A37">
        <f t="shared" si="0"/>
        <v>30</v>
      </c>
      <c r="B37">
        <f ca="1" t="shared" si="1"/>
        <v>2</v>
      </c>
      <c r="C37">
        <f ca="1" t="shared" si="1"/>
        <v>3</v>
      </c>
      <c r="D37">
        <f ca="1" t="shared" si="2"/>
        <v>1</v>
      </c>
      <c r="E37" t="str">
        <f t="shared" si="3"/>
        <v>Wins</v>
      </c>
      <c r="F37" t="str">
        <f t="shared" si="4"/>
        <v>Loses</v>
      </c>
    </row>
    <row r="38" spans="1:6" ht="12.75">
      <c r="A38">
        <f t="shared" si="0"/>
        <v>31</v>
      </c>
      <c r="B38">
        <f ca="1" t="shared" si="1"/>
        <v>1</v>
      </c>
      <c r="C38">
        <f ca="1" t="shared" si="1"/>
        <v>3</v>
      </c>
      <c r="D38">
        <f ca="1" t="shared" si="2"/>
        <v>2</v>
      </c>
      <c r="E38" t="str">
        <f t="shared" si="3"/>
        <v>Wins</v>
      </c>
      <c r="F38" t="str">
        <f t="shared" si="4"/>
        <v>Loses</v>
      </c>
    </row>
    <row r="39" spans="1:6" ht="12.75">
      <c r="A39">
        <f t="shared" si="0"/>
        <v>32</v>
      </c>
      <c r="B39">
        <f ca="1" t="shared" si="1"/>
        <v>1</v>
      </c>
      <c r="C39">
        <f ca="1" t="shared" si="1"/>
        <v>1</v>
      </c>
      <c r="D39">
        <f ca="1" t="shared" si="2"/>
        <v>2</v>
      </c>
      <c r="E39" t="str">
        <f t="shared" si="3"/>
        <v>Loses</v>
      </c>
      <c r="F39" t="str">
        <f t="shared" si="4"/>
        <v>Wins</v>
      </c>
    </row>
    <row r="40" spans="1:6" ht="12.75">
      <c r="A40">
        <f t="shared" si="0"/>
        <v>33</v>
      </c>
      <c r="B40">
        <f ca="1" t="shared" si="1"/>
        <v>2</v>
      </c>
      <c r="C40">
        <f ca="1" t="shared" si="1"/>
        <v>3</v>
      </c>
      <c r="D40">
        <f ca="1" t="shared" si="2"/>
        <v>1</v>
      </c>
      <c r="E40" t="str">
        <f t="shared" si="3"/>
        <v>Wins</v>
      </c>
      <c r="F40" t="str">
        <f t="shared" si="4"/>
        <v>Loses</v>
      </c>
    </row>
    <row r="41" spans="1:6" ht="12.75">
      <c r="A41">
        <f t="shared" si="0"/>
        <v>34</v>
      </c>
      <c r="B41">
        <f ca="1" t="shared" si="1"/>
        <v>1</v>
      </c>
      <c r="C41">
        <f ca="1" t="shared" si="1"/>
        <v>2</v>
      </c>
      <c r="D41">
        <f ca="1" t="shared" si="2"/>
        <v>3</v>
      </c>
      <c r="E41" t="str">
        <f t="shared" si="3"/>
        <v>Wins</v>
      </c>
      <c r="F41" t="str">
        <f t="shared" si="4"/>
        <v>Loses</v>
      </c>
    </row>
    <row r="42" spans="1:6" ht="12.75">
      <c r="A42">
        <f t="shared" si="0"/>
        <v>35</v>
      </c>
      <c r="B42">
        <f aca="true" ca="1" t="shared" si="5" ref="B42:C73">RANDBETWEEN(1,3)</f>
        <v>2</v>
      </c>
      <c r="C42">
        <f ca="1" t="shared" si="5"/>
        <v>2</v>
      </c>
      <c r="D42">
        <f ca="1" t="shared" si="2"/>
        <v>1</v>
      </c>
      <c r="E42" t="str">
        <f t="shared" si="3"/>
        <v>Loses</v>
      </c>
      <c r="F42" t="str">
        <f t="shared" si="4"/>
        <v>Wins</v>
      </c>
    </row>
    <row r="43" spans="1:6" ht="12.75">
      <c r="A43">
        <f t="shared" si="0"/>
        <v>36</v>
      </c>
      <c r="B43">
        <f ca="1" t="shared" si="5"/>
        <v>2</v>
      </c>
      <c r="C43">
        <f ca="1" t="shared" si="5"/>
        <v>2</v>
      </c>
      <c r="D43">
        <f ca="1" t="shared" si="2"/>
        <v>3</v>
      </c>
      <c r="E43" t="str">
        <f t="shared" si="3"/>
        <v>Loses</v>
      </c>
      <c r="F43" t="str">
        <f t="shared" si="4"/>
        <v>Wins</v>
      </c>
    </row>
    <row r="44" spans="1:6" ht="12.75">
      <c r="A44">
        <f t="shared" si="0"/>
        <v>37</v>
      </c>
      <c r="B44">
        <f ca="1" t="shared" si="5"/>
        <v>1</v>
      </c>
      <c r="C44">
        <f ca="1" t="shared" si="5"/>
        <v>2</v>
      </c>
      <c r="D44">
        <f ca="1" t="shared" si="2"/>
        <v>3</v>
      </c>
      <c r="E44" t="str">
        <f t="shared" si="3"/>
        <v>Wins</v>
      </c>
      <c r="F44" t="str">
        <f t="shared" si="4"/>
        <v>Loses</v>
      </c>
    </row>
    <row r="45" spans="1:6" ht="12.75">
      <c r="A45">
        <f t="shared" si="0"/>
        <v>38</v>
      </c>
      <c r="B45">
        <f ca="1" t="shared" si="5"/>
        <v>1</v>
      </c>
      <c r="C45">
        <f ca="1" t="shared" si="5"/>
        <v>1</v>
      </c>
      <c r="D45">
        <f ca="1" t="shared" si="2"/>
        <v>2</v>
      </c>
      <c r="E45" t="str">
        <f t="shared" si="3"/>
        <v>Loses</v>
      </c>
      <c r="F45" t="str">
        <f t="shared" si="4"/>
        <v>Wins</v>
      </c>
    </row>
    <row r="46" spans="1:6" ht="12.75">
      <c r="A46">
        <f t="shared" si="0"/>
        <v>39</v>
      </c>
      <c r="B46">
        <f ca="1" t="shared" si="5"/>
        <v>2</v>
      </c>
      <c r="C46">
        <f ca="1" t="shared" si="5"/>
        <v>3</v>
      </c>
      <c r="D46">
        <f ca="1" t="shared" si="2"/>
        <v>1</v>
      </c>
      <c r="E46" t="str">
        <f t="shared" si="3"/>
        <v>Wins</v>
      </c>
      <c r="F46" t="str">
        <f t="shared" si="4"/>
        <v>Loses</v>
      </c>
    </row>
    <row r="47" spans="1:6" ht="12.75">
      <c r="A47">
        <f t="shared" si="0"/>
        <v>40</v>
      </c>
      <c r="B47">
        <f ca="1" t="shared" si="5"/>
        <v>1</v>
      </c>
      <c r="C47">
        <f ca="1" t="shared" si="5"/>
        <v>1</v>
      </c>
      <c r="D47">
        <f ca="1" t="shared" si="2"/>
        <v>3</v>
      </c>
      <c r="E47" t="str">
        <f t="shared" si="3"/>
        <v>Loses</v>
      </c>
      <c r="F47" t="str">
        <f t="shared" si="4"/>
        <v>Wins</v>
      </c>
    </row>
    <row r="48" spans="1:6" ht="12.75">
      <c r="A48">
        <f t="shared" si="0"/>
        <v>41</v>
      </c>
      <c r="B48">
        <f ca="1" t="shared" si="5"/>
        <v>2</v>
      </c>
      <c r="C48">
        <f ca="1" t="shared" si="5"/>
        <v>2</v>
      </c>
      <c r="D48">
        <f ca="1" t="shared" si="2"/>
        <v>1</v>
      </c>
      <c r="E48" t="str">
        <f t="shared" si="3"/>
        <v>Loses</v>
      </c>
      <c r="F48" t="str">
        <f t="shared" si="4"/>
        <v>Wins</v>
      </c>
    </row>
    <row r="49" spans="1:6" ht="12.75">
      <c r="A49">
        <f t="shared" si="0"/>
        <v>42</v>
      </c>
      <c r="B49">
        <f ca="1" t="shared" si="5"/>
        <v>3</v>
      </c>
      <c r="C49">
        <f ca="1" t="shared" si="5"/>
        <v>2</v>
      </c>
      <c r="D49">
        <f ca="1" t="shared" si="2"/>
        <v>1</v>
      </c>
      <c r="E49" t="str">
        <f t="shared" si="3"/>
        <v>Wins</v>
      </c>
      <c r="F49" t="str">
        <f t="shared" si="4"/>
        <v>Loses</v>
      </c>
    </row>
    <row r="50" spans="1:6" ht="12.75">
      <c r="A50">
        <f t="shared" si="0"/>
        <v>43</v>
      </c>
      <c r="B50">
        <f ca="1" t="shared" si="5"/>
        <v>3</v>
      </c>
      <c r="C50">
        <f ca="1" t="shared" si="5"/>
        <v>3</v>
      </c>
      <c r="D50">
        <f ca="1" t="shared" si="2"/>
        <v>1</v>
      </c>
      <c r="E50" t="str">
        <f t="shared" si="3"/>
        <v>Loses</v>
      </c>
      <c r="F50" t="str">
        <f t="shared" si="4"/>
        <v>Wins</v>
      </c>
    </row>
    <row r="51" spans="1:6" ht="12.75">
      <c r="A51">
        <f t="shared" si="0"/>
        <v>44</v>
      </c>
      <c r="B51">
        <f ca="1" t="shared" si="5"/>
        <v>3</v>
      </c>
      <c r="C51">
        <f ca="1" t="shared" si="5"/>
        <v>3</v>
      </c>
      <c r="D51">
        <f ca="1" t="shared" si="2"/>
        <v>2</v>
      </c>
      <c r="E51" t="str">
        <f t="shared" si="3"/>
        <v>Loses</v>
      </c>
      <c r="F51" t="str">
        <f t="shared" si="4"/>
        <v>Wins</v>
      </c>
    </row>
    <row r="52" spans="1:6" ht="12.75">
      <c r="A52">
        <f t="shared" si="0"/>
        <v>45</v>
      </c>
      <c r="B52">
        <f ca="1" t="shared" si="5"/>
        <v>2</v>
      </c>
      <c r="C52">
        <f ca="1" t="shared" si="5"/>
        <v>2</v>
      </c>
      <c r="D52">
        <f ca="1" t="shared" si="2"/>
        <v>3</v>
      </c>
      <c r="E52" t="str">
        <f t="shared" si="3"/>
        <v>Loses</v>
      </c>
      <c r="F52" t="str">
        <f t="shared" si="4"/>
        <v>Wins</v>
      </c>
    </row>
    <row r="53" spans="1:6" ht="12.75">
      <c r="A53">
        <f t="shared" si="0"/>
        <v>46</v>
      </c>
      <c r="B53">
        <f ca="1" t="shared" si="5"/>
        <v>3</v>
      </c>
      <c r="C53">
        <f ca="1" t="shared" si="5"/>
        <v>2</v>
      </c>
      <c r="D53">
        <f ca="1" t="shared" si="2"/>
        <v>1</v>
      </c>
      <c r="E53" t="str">
        <f t="shared" si="3"/>
        <v>Wins</v>
      </c>
      <c r="F53" t="str">
        <f t="shared" si="4"/>
        <v>Loses</v>
      </c>
    </row>
    <row r="54" spans="1:6" ht="12.75">
      <c r="A54">
        <f t="shared" si="0"/>
        <v>47</v>
      </c>
      <c r="B54">
        <f ca="1" t="shared" si="5"/>
        <v>1</v>
      </c>
      <c r="C54">
        <f ca="1" t="shared" si="5"/>
        <v>3</v>
      </c>
      <c r="D54">
        <f ca="1" t="shared" si="2"/>
        <v>2</v>
      </c>
      <c r="E54" t="str">
        <f t="shared" si="3"/>
        <v>Wins</v>
      </c>
      <c r="F54" t="str">
        <f t="shared" si="4"/>
        <v>Loses</v>
      </c>
    </row>
    <row r="55" spans="1:6" ht="12.75">
      <c r="A55">
        <f t="shared" si="0"/>
        <v>48</v>
      </c>
      <c r="B55">
        <f ca="1" t="shared" si="5"/>
        <v>1</v>
      </c>
      <c r="C55">
        <f ca="1" t="shared" si="5"/>
        <v>3</v>
      </c>
      <c r="D55">
        <f ca="1" t="shared" si="2"/>
        <v>2</v>
      </c>
      <c r="E55" t="str">
        <f t="shared" si="3"/>
        <v>Wins</v>
      </c>
      <c r="F55" t="str">
        <f t="shared" si="4"/>
        <v>Loses</v>
      </c>
    </row>
    <row r="56" spans="1:6" ht="12.75">
      <c r="A56">
        <f t="shared" si="0"/>
        <v>49</v>
      </c>
      <c r="B56">
        <f ca="1" t="shared" si="5"/>
        <v>1</v>
      </c>
      <c r="C56">
        <f ca="1" t="shared" si="5"/>
        <v>1</v>
      </c>
      <c r="D56">
        <f ca="1" t="shared" si="2"/>
        <v>3</v>
      </c>
      <c r="E56" t="str">
        <f t="shared" si="3"/>
        <v>Loses</v>
      </c>
      <c r="F56" t="str">
        <f t="shared" si="4"/>
        <v>Wins</v>
      </c>
    </row>
    <row r="57" spans="1:6" ht="12.75">
      <c r="A57">
        <f t="shared" si="0"/>
        <v>50</v>
      </c>
      <c r="B57">
        <f ca="1" t="shared" si="5"/>
        <v>3</v>
      </c>
      <c r="C57">
        <f ca="1" t="shared" si="5"/>
        <v>1</v>
      </c>
      <c r="D57">
        <f ca="1" t="shared" si="2"/>
        <v>2</v>
      </c>
      <c r="E57" t="str">
        <f t="shared" si="3"/>
        <v>Wins</v>
      </c>
      <c r="F57" t="str">
        <f t="shared" si="4"/>
        <v>Loses</v>
      </c>
    </row>
    <row r="58" spans="1:6" ht="12.75">
      <c r="A58">
        <f t="shared" si="0"/>
        <v>51</v>
      </c>
      <c r="B58">
        <f ca="1" t="shared" si="5"/>
        <v>2</v>
      </c>
      <c r="C58">
        <f ca="1" t="shared" si="5"/>
        <v>1</v>
      </c>
      <c r="D58">
        <f ca="1" t="shared" si="2"/>
        <v>3</v>
      </c>
      <c r="E58" t="str">
        <f t="shared" si="3"/>
        <v>Wins</v>
      </c>
      <c r="F58" t="str">
        <f t="shared" si="4"/>
        <v>Loses</v>
      </c>
    </row>
    <row r="59" spans="1:6" ht="12.75">
      <c r="A59">
        <f t="shared" si="0"/>
        <v>52</v>
      </c>
      <c r="B59">
        <f ca="1" t="shared" si="5"/>
        <v>2</v>
      </c>
      <c r="C59">
        <f ca="1" t="shared" si="5"/>
        <v>1</v>
      </c>
      <c r="D59">
        <f ca="1" t="shared" si="2"/>
        <v>3</v>
      </c>
      <c r="E59" t="str">
        <f t="shared" si="3"/>
        <v>Wins</v>
      </c>
      <c r="F59" t="str">
        <f t="shared" si="4"/>
        <v>Loses</v>
      </c>
    </row>
    <row r="60" spans="1:6" ht="12.75">
      <c r="A60">
        <f t="shared" si="0"/>
        <v>53</v>
      </c>
      <c r="B60">
        <f ca="1" t="shared" si="5"/>
        <v>2</v>
      </c>
      <c r="C60">
        <f ca="1" t="shared" si="5"/>
        <v>3</v>
      </c>
      <c r="D60">
        <f ca="1" t="shared" si="2"/>
        <v>1</v>
      </c>
      <c r="E60" t="str">
        <f t="shared" si="3"/>
        <v>Wins</v>
      </c>
      <c r="F60" t="str">
        <f t="shared" si="4"/>
        <v>Loses</v>
      </c>
    </row>
    <row r="61" spans="1:6" ht="12.75">
      <c r="A61">
        <f t="shared" si="0"/>
        <v>54</v>
      </c>
      <c r="B61">
        <f ca="1" t="shared" si="5"/>
        <v>3</v>
      </c>
      <c r="C61">
        <f ca="1" t="shared" si="5"/>
        <v>3</v>
      </c>
      <c r="D61">
        <f ca="1" t="shared" si="2"/>
        <v>2</v>
      </c>
      <c r="E61" t="str">
        <f t="shared" si="3"/>
        <v>Loses</v>
      </c>
      <c r="F61" t="str">
        <f t="shared" si="4"/>
        <v>Wins</v>
      </c>
    </row>
    <row r="62" spans="1:6" ht="12.75">
      <c r="A62">
        <f t="shared" si="0"/>
        <v>55</v>
      </c>
      <c r="B62">
        <f ca="1" t="shared" si="5"/>
        <v>2</v>
      </c>
      <c r="C62">
        <f ca="1" t="shared" si="5"/>
        <v>2</v>
      </c>
      <c r="D62">
        <f ca="1" t="shared" si="2"/>
        <v>1</v>
      </c>
      <c r="E62" t="str">
        <f t="shared" si="3"/>
        <v>Loses</v>
      </c>
      <c r="F62" t="str">
        <f t="shared" si="4"/>
        <v>Wins</v>
      </c>
    </row>
    <row r="63" spans="1:6" ht="12.75">
      <c r="A63">
        <f t="shared" si="0"/>
        <v>56</v>
      </c>
      <c r="B63">
        <f ca="1" t="shared" si="5"/>
        <v>3</v>
      </c>
      <c r="C63">
        <f ca="1" t="shared" si="5"/>
        <v>1</v>
      </c>
      <c r="D63">
        <f ca="1" t="shared" si="2"/>
        <v>2</v>
      </c>
      <c r="E63" t="str">
        <f t="shared" si="3"/>
        <v>Wins</v>
      </c>
      <c r="F63" t="str">
        <f t="shared" si="4"/>
        <v>Loses</v>
      </c>
    </row>
    <row r="64" spans="1:6" ht="12.75">
      <c r="A64">
        <f t="shared" si="0"/>
        <v>57</v>
      </c>
      <c r="B64">
        <f ca="1" t="shared" si="5"/>
        <v>1</v>
      </c>
      <c r="C64">
        <f ca="1" t="shared" si="5"/>
        <v>1</v>
      </c>
      <c r="D64">
        <f ca="1" t="shared" si="2"/>
        <v>2</v>
      </c>
      <c r="E64" t="str">
        <f t="shared" si="3"/>
        <v>Loses</v>
      </c>
      <c r="F64" t="str">
        <f t="shared" si="4"/>
        <v>Wins</v>
      </c>
    </row>
    <row r="65" spans="1:6" ht="12.75">
      <c r="A65">
        <f t="shared" si="0"/>
        <v>58</v>
      </c>
      <c r="B65">
        <f ca="1" t="shared" si="5"/>
        <v>2</v>
      </c>
      <c r="C65">
        <f ca="1" t="shared" si="5"/>
        <v>2</v>
      </c>
      <c r="D65">
        <f ca="1" t="shared" si="2"/>
        <v>3</v>
      </c>
      <c r="E65" t="str">
        <f t="shared" si="3"/>
        <v>Loses</v>
      </c>
      <c r="F65" t="str">
        <f t="shared" si="4"/>
        <v>Wins</v>
      </c>
    </row>
    <row r="66" spans="1:6" ht="12.75">
      <c r="A66">
        <f t="shared" si="0"/>
        <v>59</v>
      </c>
      <c r="B66">
        <f ca="1" t="shared" si="5"/>
        <v>1</v>
      </c>
      <c r="C66">
        <f ca="1" t="shared" si="5"/>
        <v>3</v>
      </c>
      <c r="D66">
        <f ca="1" t="shared" si="2"/>
        <v>2</v>
      </c>
      <c r="E66" t="str">
        <f t="shared" si="3"/>
        <v>Wins</v>
      </c>
      <c r="F66" t="str">
        <f t="shared" si="4"/>
        <v>Loses</v>
      </c>
    </row>
    <row r="67" spans="1:6" ht="12.75">
      <c r="A67">
        <f t="shared" si="0"/>
        <v>60</v>
      </c>
      <c r="B67">
        <f ca="1" t="shared" si="5"/>
        <v>3</v>
      </c>
      <c r="C67">
        <f ca="1" t="shared" si="5"/>
        <v>3</v>
      </c>
      <c r="D67">
        <f ca="1" t="shared" si="2"/>
        <v>1</v>
      </c>
      <c r="E67" t="str">
        <f t="shared" si="3"/>
        <v>Loses</v>
      </c>
      <c r="F67" t="str">
        <f t="shared" si="4"/>
        <v>Wins</v>
      </c>
    </row>
    <row r="68" spans="1:6" ht="12.75">
      <c r="A68">
        <f t="shared" si="0"/>
        <v>61</v>
      </c>
      <c r="B68">
        <f ca="1" t="shared" si="5"/>
        <v>3</v>
      </c>
      <c r="C68">
        <f ca="1" t="shared" si="5"/>
        <v>3</v>
      </c>
      <c r="D68">
        <f ca="1" t="shared" si="2"/>
        <v>2</v>
      </c>
      <c r="E68" t="str">
        <f t="shared" si="3"/>
        <v>Loses</v>
      </c>
      <c r="F68" t="str">
        <f t="shared" si="4"/>
        <v>Wins</v>
      </c>
    </row>
    <row r="69" spans="1:6" ht="12.75">
      <c r="A69">
        <f t="shared" si="0"/>
        <v>62</v>
      </c>
      <c r="B69">
        <f ca="1" t="shared" si="5"/>
        <v>2</v>
      </c>
      <c r="C69">
        <f ca="1" t="shared" si="5"/>
        <v>1</v>
      </c>
      <c r="D69">
        <f ca="1" t="shared" si="2"/>
        <v>3</v>
      </c>
      <c r="E69" t="str">
        <f t="shared" si="3"/>
        <v>Wins</v>
      </c>
      <c r="F69" t="str">
        <f t="shared" si="4"/>
        <v>Loses</v>
      </c>
    </row>
    <row r="70" spans="1:6" ht="12.75">
      <c r="A70">
        <f t="shared" si="0"/>
        <v>63</v>
      </c>
      <c r="B70">
        <f ca="1" t="shared" si="5"/>
        <v>2</v>
      </c>
      <c r="C70">
        <f ca="1" t="shared" si="5"/>
        <v>2</v>
      </c>
      <c r="D70">
        <f ca="1" t="shared" si="2"/>
        <v>3</v>
      </c>
      <c r="E70" t="str">
        <f t="shared" si="3"/>
        <v>Loses</v>
      </c>
      <c r="F70" t="str">
        <f t="shared" si="4"/>
        <v>Wins</v>
      </c>
    </row>
    <row r="71" spans="1:6" ht="12.75">
      <c r="A71">
        <f t="shared" si="0"/>
        <v>64</v>
      </c>
      <c r="B71">
        <f ca="1" t="shared" si="5"/>
        <v>1</v>
      </c>
      <c r="C71">
        <f ca="1" t="shared" si="5"/>
        <v>2</v>
      </c>
      <c r="D71">
        <f ca="1" t="shared" si="2"/>
        <v>3</v>
      </c>
      <c r="E71" t="str">
        <f t="shared" si="3"/>
        <v>Wins</v>
      </c>
      <c r="F71" t="str">
        <f t="shared" si="4"/>
        <v>Loses</v>
      </c>
    </row>
    <row r="72" spans="1:6" ht="12.75">
      <c r="A72">
        <f t="shared" si="0"/>
        <v>65</v>
      </c>
      <c r="B72">
        <f ca="1" t="shared" si="5"/>
        <v>2</v>
      </c>
      <c r="C72">
        <f ca="1" t="shared" si="5"/>
        <v>2</v>
      </c>
      <c r="D72">
        <f ca="1" t="shared" si="2"/>
        <v>1</v>
      </c>
      <c r="E72" t="str">
        <f t="shared" si="3"/>
        <v>Loses</v>
      </c>
      <c r="F72" t="str">
        <f t="shared" si="4"/>
        <v>Wins</v>
      </c>
    </row>
    <row r="73" spans="1:6" ht="12.75">
      <c r="A73">
        <f t="shared" si="0"/>
        <v>66</v>
      </c>
      <c r="B73">
        <f ca="1" t="shared" si="5"/>
        <v>3</v>
      </c>
      <c r="C73">
        <f ca="1" t="shared" si="5"/>
        <v>2</v>
      </c>
      <c r="D73">
        <f ca="1" t="shared" si="2"/>
        <v>1</v>
      </c>
      <c r="E73" t="str">
        <f t="shared" si="3"/>
        <v>Wins</v>
      </c>
      <c r="F73" t="str">
        <f t="shared" si="4"/>
        <v>Loses</v>
      </c>
    </row>
    <row r="74" spans="1:6" ht="12.75">
      <c r="A74">
        <f aca="true" t="shared" si="6" ref="A74:A107">1+A73</f>
        <v>67</v>
      </c>
      <c r="B74">
        <f aca="true" ca="1" t="shared" si="7" ref="B74:C107">RANDBETWEEN(1,3)</f>
        <v>3</v>
      </c>
      <c r="C74">
        <f ca="1" t="shared" si="7"/>
        <v>2</v>
      </c>
      <c r="D74">
        <f aca="true" ca="1" t="shared" si="8" ref="D74:D107">IF(B74=C74,IF(B74=1,RANDBETWEEN(2,3),IF(B74=2,1+2*RANDBETWEEN(0,1),3-RANDBETWEEN(1,2))),IF(B74+C74=3,3,IF(B74+C74=5,1,2)))</f>
        <v>1</v>
      </c>
      <c r="E74" t="str">
        <f aca="true" t="shared" si="9" ref="E74:E107">IF(B74&lt;&gt;C74,"Wins","Loses")</f>
        <v>Wins</v>
      </c>
      <c r="F74" t="str">
        <f aca="true" t="shared" si="10" ref="F74:F107">IF(B74=C74,"Wins","Loses")</f>
        <v>Loses</v>
      </c>
    </row>
    <row r="75" spans="1:6" ht="12.75">
      <c r="A75">
        <f t="shared" si="6"/>
        <v>68</v>
      </c>
      <c r="B75">
        <f ca="1" t="shared" si="7"/>
        <v>2</v>
      </c>
      <c r="C75">
        <f ca="1" t="shared" si="7"/>
        <v>1</v>
      </c>
      <c r="D75">
        <f ca="1" t="shared" si="8"/>
        <v>3</v>
      </c>
      <c r="E75" t="str">
        <f t="shared" si="9"/>
        <v>Wins</v>
      </c>
      <c r="F75" t="str">
        <f t="shared" si="10"/>
        <v>Loses</v>
      </c>
    </row>
    <row r="76" spans="1:6" ht="12.75">
      <c r="A76">
        <f t="shared" si="6"/>
        <v>69</v>
      </c>
      <c r="B76">
        <f ca="1" t="shared" si="7"/>
        <v>1</v>
      </c>
      <c r="C76">
        <f ca="1" t="shared" si="7"/>
        <v>1</v>
      </c>
      <c r="D76">
        <f ca="1" t="shared" si="8"/>
        <v>3</v>
      </c>
      <c r="E76" t="str">
        <f t="shared" si="9"/>
        <v>Loses</v>
      </c>
      <c r="F76" t="str">
        <f t="shared" si="10"/>
        <v>Wins</v>
      </c>
    </row>
    <row r="77" spans="1:6" ht="12.75">
      <c r="A77">
        <f t="shared" si="6"/>
        <v>70</v>
      </c>
      <c r="B77">
        <f ca="1" t="shared" si="7"/>
        <v>3</v>
      </c>
      <c r="C77">
        <f ca="1" t="shared" si="7"/>
        <v>1</v>
      </c>
      <c r="D77">
        <f ca="1" t="shared" si="8"/>
        <v>2</v>
      </c>
      <c r="E77" t="str">
        <f t="shared" si="9"/>
        <v>Wins</v>
      </c>
      <c r="F77" t="str">
        <f t="shared" si="10"/>
        <v>Loses</v>
      </c>
    </row>
    <row r="78" spans="1:6" ht="12.75">
      <c r="A78">
        <f t="shared" si="6"/>
        <v>71</v>
      </c>
      <c r="B78">
        <f ca="1" t="shared" si="7"/>
        <v>1</v>
      </c>
      <c r="C78">
        <f ca="1" t="shared" si="7"/>
        <v>3</v>
      </c>
      <c r="D78">
        <f ca="1" t="shared" si="8"/>
        <v>2</v>
      </c>
      <c r="E78" t="str">
        <f t="shared" si="9"/>
        <v>Wins</v>
      </c>
      <c r="F78" t="str">
        <f t="shared" si="10"/>
        <v>Loses</v>
      </c>
    </row>
    <row r="79" spans="1:6" ht="12.75">
      <c r="A79">
        <f t="shared" si="6"/>
        <v>72</v>
      </c>
      <c r="B79">
        <f ca="1" t="shared" si="7"/>
        <v>1</v>
      </c>
      <c r="C79">
        <f ca="1" t="shared" si="7"/>
        <v>2</v>
      </c>
      <c r="D79">
        <f ca="1" t="shared" si="8"/>
        <v>3</v>
      </c>
      <c r="E79" t="str">
        <f t="shared" si="9"/>
        <v>Wins</v>
      </c>
      <c r="F79" t="str">
        <f t="shared" si="10"/>
        <v>Loses</v>
      </c>
    </row>
    <row r="80" spans="1:6" ht="12.75">
      <c r="A80">
        <f t="shared" si="6"/>
        <v>73</v>
      </c>
      <c r="B80">
        <f ca="1" t="shared" si="7"/>
        <v>3</v>
      </c>
      <c r="C80">
        <f ca="1" t="shared" si="7"/>
        <v>2</v>
      </c>
      <c r="D80">
        <f ca="1" t="shared" si="8"/>
        <v>1</v>
      </c>
      <c r="E80" t="str">
        <f t="shared" si="9"/>
        <v>Wins</v>
      </c>
      <c r="F80" t="str">
        <f t="shared" si="10"/>
        <v>Loses</v>
      </c>
    </row>
    <row r="81" spans="1:6" ht="12.75">
      <c r="A81">
        <f t="shared" si="6"/>
        <v>74</v>
      </c>
      <c r="B81">
        <f ca="1" t="shared" si="7"/>
        <v>3</v>
      </c>
      <c r="C81">
        <f ca="1" t="shared" si="7"/>
        <v>1</v>
      </c>
      <c r="D81">
        <f ca="1" t="shared" si="8"/>
        <v>2</v>
      </c>
      <c r="E81" t="str">
        <f t="shared" si="9"/>
        <v>Wins</v>
      </c>
      <c r="F81" t="str">
        <f t="shared" si="10"/>
        <v>Loses</v>
      </c>
    </row>
    <row r="82" spans="1:6" ht="12.75">
      <c r="A82">
        <f t="shared" si="6"/>
        <v>75</v>
      </c>
      <c r="B82">
        <f ca="1" t="shared" si="7"/>
        <v>2</v>
      </c>
      <c r="C82">
        <f ca="1" t="shared" si="7"/>
        <v>2</v>
      </c>
      <c r="D82">
        <f ca="1" t="shared" si="8"/>
        <v>1</v>
      </c>
      <c r="E82" t="str">
        <f t="shared" si="9"/>
        <v>Loses</v>
      </c>
      <c r="F82" t="str">
        <f t="shared" si="10"/>
        <v>Wins</v>
      </c>
    </row>
    <row r="83" spans="1:6" ht="12.75">
      <c r="A83">
        <f t="shared" si="6"/>
        <v>76</v>
      </c>
      <c r="B83">
        <f ca="1" t="shared" si="7"/>
        <v>2</v>
      </c>
      <c r="C83">
        <f ca="1" t="shared" si="7"/>
        <v>1</v>
      </c>
      <c r="D83">
        <f ca="1" t="shared" si="8"/>
        <v>3</v>
      </c>
      <c r="E83" t="str">
        <f t="shared" si="9"/>
        <v>Wins</v>
      </c>
      <c r="F83" t="str">
        <f t="shared" si="10"/>
        <v>Loses</v>
      </c>
    </row>
    <row r="84" spans="1:6" ht="12.75">
      <c r="A84">
        <f t="shared" si="6"/>
        <v>77</v>
      </c>
      <c r="B84">
        <f ca="1" t="shared" si="7"/>
        <v>3</v>
      </c>
      <c r="C84">
        <f ca="1" t="shared" si="7"/>
        <v>3</v>
      </c>
      <c r="D84">
        <f ca="1" t="shared" si="8"/>
        <v>2</v>
      </c>
      <c r="E84" t="str">
        <f t="shared" si="9"/>
        <v>Loses</v>
      </c>
      <c r="F84" t="str">
        <f t="shared" si="10"/>
        <v>Wins</v>
      </c>
    </row>
    <row r="85" spans="1:6" ht="12.75">
      <c r="A85">
        <f t="shared" si="6"/>
        <v>78</v>
      </c>
      <c r="B85">
        <f ca="1" t="shared" si="7"/>
        <v>1</v>
      </c>
      <c r="C85">
        <f ca="1" t="shared" si="7"/>
        <v>3</v>
      </c>
      <c r="D85">
        <f ca="1" t="shared" si="8"/>
        <v>2</v>
      </c>
      <c r="E85" t="str">
        <f t="shared" si="9"/>
        <v>Wins</v>
      </c>
      <c r="F85" t="str">
        <f t="shared" si="10"/>
        <v>Loses</v>
      </c>
    </row>
    <row r="86" spans="1:6" ht="12.75">
      <c r="A86">
        <f t="shared" si="6"/>
        <v>79</v>
      </c>
      <c r="B86">
        <f ca="1" t="shared" si="7"/>
        <v>1</v>
      </c>
      <c r="C86">
        <f ca="1" t="shared" si="7"/>
        <v>3</v>
      </c>
      <c r="D86">
        <f ca="1" t="shared" si="8"/>
        <v>2</v>
      </c>
      <c r="E86" t="str">
        <f t="shared" si="9"/>
        <v>Wins</v>
      </c>
      <c r="F86" t="str">
        <f t="shared" si="10"/>
        <v>Loses</v>
      </c>
    </row>
    <row r="87" spans="1:6" ht="12.75">
      <c r="A87">
        <f t="shared" si="6"/>
        <v>80</v>
      </c>
      <c r="B87">
        <f ca="1" t="shared" si="7"/>
        <v>2</v>
      </c>
      <c r="C87">
        <f ca="1" t="shared" si="7"/>
        <v>2</v>
      </c>
      <c r="D87">
        <f ca="1" t="shared" si="8"/>
        <v>1</v>
      </c>
      <c r="E87" t="str">
        <f t="shared" si="9"/>
        <v>Loses</v>
      </c>
      <c r="F87" t="str">
        <f t="shared" si="10"/>
        <v>Wins</v>
      </c>
    </row>
    <row r="88" spans="1:6" ht="12.75">
      <c r="A88">
        <f t="shared" si="6"/>
        <v>81</v>
      </c>
      <c r="B88">
        <f ca="1" t="shared" si="7"/>
        <v>3</v>
      </c>
      <c r="C88">
        <f ca="1" t="shared" si="7"/>
        <v>2</v>
      </c>
      <c r="D88">
        <f ca="1" t="shared" si="8"/>
        <v>1</v>
      </c>
      <c r="E88" t="str">
        <f t="shared" si="9"/>
        <v>Wins</v>
      </c>
      <c r="F88" t="str">
        <f t="shared" si="10"/>
        <v>Loses</v>
      </c>
    </row>
    <row r="89" spans="1:6" ht="12.75">
      <c r="A89">
        <f t="shared" si="6"/>
        <v>82</v>
      </c>
      <c r="B89">
        <f ca="1" t="shared" si="7"/>
        <v>1</v>
      </c>
      <c r="C89">
        <f ca="1" t="shared" si="7"/>
        <v>2</v>
      </c>
      <c r="D89">
        <f ca="1" t="shared" si="8"/>
        <v>3</v>
      </c>
      <c r="E89" t="str">
        <f t="shared" si="9"/>
        <v>Wins</v>
      </c>
      <c r="F89" t="str">
        <f t="shared" si="10"/>
        <v>Loses</v>
      </c>
    </row>
    <row r="90" spans="1:6" ht="12.75">
      <c r="A90">
        <f t="shared" si="6"/>
        <v>83</v>
      </c>
      <c r="B90">
        <f ca="1" t="shared" si="7"/>
        <v>1</v>
      </c>
      <c r="C90">
        <f ca="1" t="shared" si="7"/>
        <v>2</v>
      </c>
      <c r="D90">
        <f ca="1" t="shared" si="8"/>
        <v>3</v>
      </c>
      <c r="E90" t="str">
        <f t="shared" si="9"/>
        <v>Wins</v>
      </c>
      <c r="F90" t="str">
        <f t="shared" si="10"/>
        <v>Loses</v>
      </c>
    </row>
    <row r="91" spans="1:6" ht="12.75">
      <c r="A91">
        <f t="shared" si="6"/>
        <v>84</v>
      </c>
      <c r="B91">
        <f ca="1" t="shared" si="7"/>
        <v>3</v>
      </c>
      <c r="C91">
        <f ca="1" t="shared" si="7"/>
        <v>1</v>
      </c>
      <c r="D91">
        <f ca="1" t="shared" si="8"/>
        <v>2</v>
      </c>
      <c r="E91" t="str">
        <f t="shared" si="9"/>
        <v>Wins</v>
      </c>
      <c r="F91" t="str">
        <f t="shared" si="10"/>
        <v>Loses</v>
      </c>
    </row>
    <row r="92" spans="1:6" ht="12.75">
      <c r="A92">
        <f t="shared" si="6"/>
        <v>85</v>
      </c>
      <c r="B92">
        <f ca="1" t="shared" si="7"/>
        <v>2</v>
      </c>
      <c r="C92">
        <f ca="1" t="shared" si="7"/>
        <v>1</v>
      </c>
      <c r="D92">
        <f ca="1" t="shared" si="8"/>
        <v>3</v>
      </c>
      <c r="E92" t="str">
        <f t="shared" si="9"/>
        <v>Wins</v>
      </c>
      <c r="F92" t="str">
        <f t="shared" si="10"/>
        <v>Loses</v>
      </c>
    </row>
    <row r="93" spans="1:6" ht="12.75">
      <c r="A93">
        <f t="shared" si="6"/>
        <v>86</v>
      </c>
      <c r="B93">
        <f ca="1" t="shared" si="7"/>
        <v>2</v>
      </c>
      <c r="C93">
        <f ca="1" t="shared" si="7"/>
        <v>1</v>
      </c>
      <c r="D93">
        <f ca="1" t="shared" si="8"/>
        <v>3</v>
      </c>
      <c r="E93" t="str">
        <f t="shared" si="9"/>
        <v>Wins</v>
      </c>
      <c r="F93" t="str">
        <f t="shared" si="10"/>
        <v>Loses</v>
      </c>
    </row>
    <row r="94" spans="1:6" ht="12.75">
      <c r="A94">
        <f t="shared" si="6"/>
        <v>87</v>
      </c>
      <c r="B94">
        <f ca="1" t="shared" si="7"/>
        <v>1</v>
      </c>
      <c r="C94">
        <f ca="1" t="shared" si="7"/>
        <v>1</v>
      </c>
      <c r="D94">
        <f ca="1" t="shared" si="8"/>
        <v>2</v>
      </c>
      <c r="E94" t="str">
        <f t="shared" si="9"/>
        <v>Loses</v>
      </c>
      <c r="F94" t="str">
        <f t="shared" si="10"/>
        <v>Wins</v>
      </c>
    </row>
    <row r="95" spans="1:6" ht="12.75">
      <c r="A95">
        <f t="shared" si="6"/>
        <v>88</v>
      </c>
      <c r="B95">
        <f ca="1" t="shared" si="7"/>
        <v>3</v>
      </c>
      <c r="C95">
        <f ca="1" t="shared" si="7"/>
        <v>3</v>
      </c>
      <c r="D95">
        <f ca="1" t="shared" si="8"/>
        <v>1</v>
      </c>
      <c r="E95" t="str">
        <f t="shared" si="9"/>
        <v>Loses</v>
      </c>
      <c r="F95" t="str">
        <f t="shared" si="10"/>
        <v>Wins</v>
      </c>
    </row>
    <row r="96" spans="1:6" ht="12.75">
      <c r="A96">
        <f t="shared" si="6"/>
        <v>89</v>
      </c>
      <c r="B96">
        <f ca="1" t="shared" si="7"/>
        <v>3</v>
      </c>
      <c r="C96">
        <f ca="1" t="shared" si="7"/>
        <v>2</v>
      </c>
      <c r="D96">
        <f ca="1" t="shared" si="8"/>
        <v>1</v>
      </c>
      <c r="E96" t="str">
        <f t="shared" si="9"/>
        <v>Wins</v>
      </c>
      <c r="F96" t="str">
        <f t="shared" si="10"/>
        <v>Loses</v>
      </c>
    </row>
    <row r="97" spans="1:6" ht="12.75">
      <c r="A97">
        <f t="shared" si="6"/>
        <v>90</v>
      </c>
      <c r="B97">
        <f ca="1" t="shared" si="7"/>
        <v>3</v>
      </c>
      <c r="C97">
        <f ca="1" t="shared" si="7"/>
        <v>3</v>
      </c>
      <c r="D97">
        <f ca="1" t="shared" si="8"/>
        <v>1</v>
      </c>
      <c r="E97" t="str">
        <f t="shared" si="9"/>
        <v>Loses</v>
      </c>
      <c r="F97" t="str">
        <f t="shared" si="10"/>
        <v>Wins</v>
      </c>
    </row>
    <row r="98" spans="1:6" ht="12.75">
      <c r="A98">
        <f t="shared" si="6"/>
        <v>91</v>
      </c>
      <c r="B98">
        <f ca="1" t="shared" si="7"/>
        <v>1</v>
      </c>
      <c r="C98">
        <f ca="1" t="shared" si="7"/>
        <v>1</v>
      </c>
      <c r="D98">
        <f ca="1" t="shared" si="8"/>
        <v>3</v>
      </c>
      <c r="E98" t="str">
        <f t="shared" si="9"/>
        <v>Loses</v>
      </c>
      <c r="F98" t="str">
        <f t="shared" si="10"/>
        <v>Wins</v>
      </c>
    </row>
    <row r="99" spans="1:6" ht="12.75">
      <c r="A99">
        <f t="shared" si="6"/>
        <v>92</v>
      </c>
      <c r="B99">
        <f ca="1" t="shared" si="7"/>
        <v>3</v>
      </c>
      <c r="C99">
        <f ca="1" t="shared" si="7"/>
        <v>1</v>
      </c>
      <c r="D99">
        <f ca="1" t="shared" si="8"/>
        <v>2</v>
      </c>
      <c r="E99" t="str">
        <f t="shared" si="9"/>
        <v>Wins</v>
      </c>
      <c r="F99" t="str">
        <f t="shared" si="10"/>
        <v>Loses</v>
      </c>
    </row>
    <row r="100" spans="1:6" ht="12.75">
      <c r="A100">
        <f t="shared" si="6"/>
        <v>93</v>
      </c>
      <c r="B100">
        <f ca="1" t="shared" si="7"/>
        <v>2</v>
      </c>
      <c r="C100">
        <f ca="1" t="shared" si="7"/>
        <v>1</v>
      </c>
      <c r="D100">
        <f ca="1" t="shared" si="8"/>
        <v>3</v>
      </c>
      <c r="E100" t="str">
        <f t="shared" si="9"/>
        <v>Wins</v>
      </c>
      <c r="F100" t="str">
        <f t="shared" si="10"/>
        <v>Loses</v>
      </c>
    </row>
    <row r="101" spans="1:6" ht="12.75">
      <c r="A101">
        <f t="shared" si="6"/>
        <v>94</v>
      </c>
      <c r="B101">
        <f ca="1" t="shared" si="7"/>
        <v>3</v>
      </c>
      <c r="C101">
        <f ca="1" t="shared" si="7"/>
        <v>3</v>
      </c>
      <c r="D101">
        <f ca="1" t="shared" si="8"/>
        <v>1</v>
      </c>
      <c r="E101" t="str">
        <f t="shared" si="9"/>
        <v>Loses</v>
      </c>
      <c r="F101" t="str">
        <f t="shared" si="10"/>
        <v>Wins</v>
      </c>
    </row>
    <row r="102" spans="1:6" ht="12.75">
      <c r="A102">
        <f t="shared" si="6"/>
        <v>95</v>
      </c>
      <c r="B102">
        <f ca="1" t="shared" si="7"/>
        <v>2</v>
      </c>
      <c r="C102">
        <f ca="1" t="shared" si="7"/>
        <v>1</v>
      </c>
      <c r="D102">
        <f ca="1" t="shared" si="8"/>
        <v>3</v>
      </c>
      <c r="E102" t="str">
        <f t="shared" si="9"/>
        <v>Wins</v>
      </c>
      <c r="F102" t="str">
        <f t="shared" si="10"/>
        <v>Loses</v>
      </c>
    </row>
    <row r="103" spans="1:6" ht="12.75">
      <c r="A103">
        <f t="shared" si="6"/>
        <v>96</v>
      </c>
      <c r="B103">
        <f ca="1" t="shared" si="7"/>
        <v>2</v>
      </c>
      <c r="C103">
        <f ca="1" t="shared" si="7"/>
        <v>1</v>
      </c>
      <c r="D103">
        <f ca="1" t="shared" si="8"/>
        <v>3</v>
      </c>
      <c r="E103" t="str">
        <f t="shared" si="9"/>
        <v>Wins</v>
      </c>
      <c r="F103" t="str">
        <f t="shared" si="10"/>
        <v>Loses</v>
      </c>
    </row>
    <row r="104" spans="1:6" ht="12.75">
      <c r="A104">
        <f t="shared" si="6"/>
        <v>97</v>
      </c>
      <c r="B104">
        <f ca="1" t="shared" si="7"/>
        <v>3</v>
      </c>
      <c r="C104">
        <f ca="1" t="shared" si="7"/>
        <v>1</v>
      </c>
      <c r="D104">
        <f ca="1" t="shared" si="8"/>
        <v>2</v>
      </c>
      <c r="E104" t="str">
        <f t="shared" si="9"/>
        <v>Wins</v>
      </c>
      <c r="F104" t="str">
        <f t="shared" si="10"/>
        <v>Loses</v>
      </c>
    </row>
    <row r="105" spans="1:6" ht="12.75">
      <c r="A105">
        <f t="shared" si="6"/>
        <v>98</v>
      </c>
      <c r="B105">
        <f ca="1" t="shared" si="7"/>
        <v>2</v>
      </c>
      <c r="C105">
        <f ca="1" t="shared" si="7"/>
        <v>3</v>
      </c>
      <c r="D105">
        <f ca="1" t="shared" si="8"/>
        <v>1</v>
      </c>
      <c r="E105" t="str">
        <f t="shared" si="9"/>
        <v>Wins</v>
      </c>
      <c r="F105" t="str">
        <f t="shared" si="10"/>
        <v>Loses</v>
      </c>
    </row>
    <row r="106" spans="1:6" ht="12.75">
      <c r="A106">
        <f t="shared" si="6"/>
        <v>99</v>
      </c>
      <c r="B106">
        <f ca="1" t="shared" si="7"/>
        <v>3</v>
      </c>
      <c r="C106">
        <f ca="1" t="shared" si="7"/>
        <v>2</v>
      </c>
      <c r="D106">
        <f ca="1" t="shared" si="8"/>
        <v>1</v>
      </c>
      <c r="E106" t="str">
        <f t="shared" si="9"/>
        <v>Wins</v>
      </c>
      <c r="F106" t="str">
        <f t="shared" si="10"/>
        <v>Loses</v>
      </c>
    </row>
    <row r="107" spans="1:6" ht="12.75">
      <c r="A107">
        <f t="shared" si="6"/>
        <v>100</v>
      </c>
      <c r="B107">
        <f ca="1" t="shared" si="7"/>
        <v>1</v>
      </c>
      <c r="C107">
        <f ca="1" t="shared" si="7"/>
        <v>2</v>
      </c>
      <c r="D107">
        <f ca="1" t="shared" si="8"/>
        <v>3</v>
      </c>
      <c r="E107" t="str">
        <f t="shared" si="9"/>
        <v>Wins</v>
      </c>
      <c r="F107" t="str">
        <f t="shared" si="10"/>
        <v>Loses</v>
      </c>
    </row>
    <row r="108" spans="5:6" ht="12.75">
      <c r="E108">
        <f>COUNTIF(E8:E107,"wins")</f>
        <v>65</v>
      </c>
      <c r="F108">
        <f>COUNTIF(F8:F107,"wins")</f>
        <v>35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3.57421875" style="13" customWidth="1"/>
    <col min="2" max="2" width="5.57421875" style="13" customWidth="1"/>
    <col min="3" max="3" width="7.8515625" style="13" customWidth="1"/>
    <col min="4" max="4" width="10.7109375" style="13" customWidth="1"/>
    <col min="5" max="16384" width="9.140625" style="13" customWidth="1"/>
  </cols>
  <sheetData>
    <row r="1" spans="2:4" ht="18.75">
      <c r="B1" s="14" t="s">
        <v>36</v>
      </c>
      <c r="C1" s="15"/>
      <c r="D1" s="15"/>
    </row>
    <row r="3" spans="1:8" ht="15">
      <c r="A3" s="16" t="s">
        <v>37</v>
      </c>
      <c r="B3" s="16" t="s">
        <v>38</v>
      </c>
      <c r="C3" s="16" t="s">
        <v>39</v>
      </c>
      <c r="D3" s="16" t="s">
        <v>40</v>
      </c>
      <c r="E3" s="16" t="s">
        <v>41</v>
      </c>
      <c r="F3" s="16" t="s">
        <v>42</v>
      </c>
      <c r="G3" s="16" t="s">
        <v>43</v>
      </c>
      <c r="H3" s="16"/>
    </row>
    <row r="4" spans="1:8" ht="15">
      <c r="A4" s="13">
        <v>0</v>
      </c>
      <c r="D4" s="13">
        <f>D$14*2.7182818^-($C$17*($A$14-A4))</f>
        <v>36.78794450229553</v>
      </c>
      <c r="E4" s="13">
        <f>E$9*2.7182818^-($C$17*($A$9-A4))</f>
        <v>30.326533144383454</v>
      </c>
      <c r="F4" s="13">
        <f>F$14*2.7182818^-($C$18+$C$19*($A$14-A4-1))</f>
        <v>36.78647301396081</v>
      </c>
      <c r="G4" s="13">
        <f>G$9*2.7182818^-($C$18+$C$19*($A$9-A4-1))</f>
        <v>24.283157741586297</v>
      </c>
      <c r="H4" s="13" t="s">
        <v>44</v>
      </c>
    </row>
    <row r="5" spans="1:7" ht="15">
      <c r="A5" s="13">
        <f>A4+1</f>
        <v>1</v>
      </c>
      <c r="D5" s="13">
        <f aca="true" t="shared" si="0" ref="D5:D13">D$14*2.7182818^-($C$17*($A$14-A5))</f>
        <v>40.65696635715212</v>
      </c>
      <c r="E5" s="13">
        <f>E$9*2.7182818^-($C$17*($A$9-A5))</f>
        <v>33.51600244214025</v>
      </c>
      <c r="F5" s="13">
        <f aca="true" t="shared" si="1" ref="F5:F13">F$14*2.7182818^-($C$18+$C$19*($A$14-A5-1))</f>
        <v>38.88817406825622</v>
      </c>
      <c r="G5" s="13">
        <f>G$9*2.7182818^-($C$18+$C$19*($A$9-A5-1))</f>
        <v>25.670513855007265</v>
      </c>
    </row>
    <row r="6" spans="1:7" ht="15">
      <c r="A6" s="13">
        <f aca="true" t="shared" si="2" ref="A6:A13">A5+1</f>
        <v>2</v>
      </c>
      <c r="D6" s="13">
        <f t="shared" si="0"/>
        <v>44.93289678806204</v>
      </c>
      <c r="E6" s="13">
        <f>E$9*2.7182818^-($C$17*($A$9-A6))</f>
        <v>37.040911150425806</v>
      </c>
      <c r="F6" s="13">
        <f t="shared" si="1"/>
        <v>41.10995043719107</v>
      </c>
      <c r="G6" s="13">
        <f>G$9*2.7182818^-($C$18+$C$19*($A$9-A6-1))</f>
        <v>27.137133011807062</v>
      </c>
    </row>
    <row r="7" spans="1:7" ht="15">
      <c r="A7" s="13">
        <f t="shared" si="2"/>
        <v>3</v>
      </c>
      <c r="D7" s="13">
        <f t="shared" si="0"/>
        <v>49.658530743070855</v>
      </c>
      <c r="E7" s="13">
        <f>E$9*2.7182818^-($C$17*($A$9-A7))</f>
        <v>40.93653773961609</v>
      </c>
      <c r="F7" s="13">
        <f t="shared" si="1"/>
        <v>43.45866231677481</v>
      </c>
      <c r="G7" s="13">
        <f>G$9*2.7182818^-($C$18+$C$19*($A$9-A7-1))</f>
        <v>28.687543703254015</v>
      </c>
    </row>
    <row r="8" spans="1:7" ht="15">
      <c r="A8" s="13">
        <f t="shared" si="2"/>
        <v>4</v>
      </c>
      <c r="D8" s="13">
        <f t="shared" si="0"/>
        <v>54.88116395414957</v>
      </c>
      <c r="E8" s="13">
        <f>E$9*2.7182818^-($C$17*($A$9-A8))</f>
        <v>45.24187094916394</v>
      </c>
      <c r="F8" s="13">
        <f t="shared" si="1"/>
        <v>45.94156184277097</v>
      </c>
      <c r="G8" s="13">
        <f>G$9*2.7182818^-($C$18+$C$19*($A$9-A8-1))</f>
        <v>30.326533144383454</v>
      </c>
    </row>
    <row r="9" spans="1:8" ht="15">
      <c r="A9" s="13">
        <f t="shared" si="2"/>
        <v>5</v>
      </c>
      <c r="C9" s="13">
        <v>50</v>
      </c>
      <c r="D9" s="13">
        <f t="shared" si="0"/>
        <v>60.65306628876691</v>
      </c>
      <c r="E9" s="13">
        <f>C9</f>
        <v>50</v>
      </c>
      <c r="F9" s="13">
        <f t="shared" si="1"/>
        <v>48.566315483172595</v>
      </c>
      <c r="G9" s="13">
        <f>E9</f>
        <v>50</v>
      </c>
      <c r="H9" s="13" t="s">
        <v>45</v>
      </c>
    </row>
    <row r="10" spans="1:6" ht="15">
      <c r="A10" s="13">
        <f t="shared" si="2"/>
        <v>6</v>
      </c>
      <c r="D10" s="13">
        <f t="shared" si="0"/>
        <v>67.0320048842805</v>
      </c>
      <c r="F10" s="13">
        <f t="shared" si="1"/>
        <v>51.34102771001453</v>
      </c>
    </row>
    <row r="11" spans="1:6" ht="15">
      <c r="A11" s="13">
        <f t="shared" si="2"/>
        <v>7</v>
      </c>
      <c r="D11" s="13">
        <f t="shared" si="0"/>
        <v>74.08182230085161</v>
      </c>
      <c r="F11" s="13">
        <f t="shared" si="1"/>
        <v>54.274266023614125</v>
      </c>
    </row>
    <row r="12" spans="1:6" ht="15">
      <c r="A12" s="13">
        <f t="shared" si="2"/>
        <v>8</v>
      </c>
      <c r="D12" s="13">
        <f t="shared" si="0"/>
        <v>81.87307547923218</v>
      </c>
      <c r="F12" s="13">
        <f t="shared" si="1"/>
        <v>57.37508740650803</v>
      </c>
    </row>
    <row r="13" spans="1:6" ht="15">
      <c r="A13" s="13">
        <f t="shared" si="2"/>
        <v>9</v>
      </c>
      <c r="D13" s="13">
        <f t="shared" si="0"/>
        <v>90.48374189832788</v>
      </c>
      <c r="F13" s="13">
        <f t="shared" si="1"/>
        <v>60.65306628876691</v>
      </c>
    </row>
    <row r="14" spans="1:6" ht="15">
      <c r="A14" s="13">
        <f>A13+1</f>
        <v>10</v>
      </c>
      <c r="B14" s="13">
        <v>100</v>
      </c>
      <c r="D14" s="13">
        <f>B14</f>
        <v>100</v>
      </c>
      <c r="F14" s="13">
        <f>D14</f>
        <v>100</v>
      </c>
    </row>
    <row r="17" spans="2:3" ht="15">
      <c r="B17" s="13" t="s">
        <v>46</v>
      </c>
      <c r="C17" s="15">
        <v>0.1</v>
      </c>
    </row>
    <row r="18" spans="2:3" ht="15">
      <c r="B18" s="13" t="s">
        <v>47</v>
      </c>
      <c r="C18" s="15">
        <v>0.5</v>
      </c>
    </row>
    <row r="19" spans="1:3" ht="15">
      <c r="A19" s="13" t="s">
        <v>48</v>
      </c>
      <c r="C19" s="15">
        <v>0.05556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Reed Elsevier</cp:lastModifiedBy>
  <dcterms:created xsi:type="dcterms:W3CDTF">2002-02-01T15:05:39Z</dcterms:created>
  <dcterms:modified xsi:type="dcterms:W3CDTF">2012-11-28T04:19:35Z</dcterms:modified>
  <cp:category/>
  <cp:version/>
  <cp:contentType/>
  <cp:contentStatus/>
</cp:coreProperties>
</file>